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C508212F-23B4-450C-B2B4-7D9EDD3394F1}" xr6:coauthVersionLast="47" xr6:coauthVersionMax="47" xr10:uidLastSave="{00000000-0000-0000-0000-000000000000}"/>
  <bookViews>
    <workbookView xWindow="28680" yWindow="60" windowWidth="29040" windowHeight="15840" xr2:uid="{00000000-000D-0000-FFFF-FFFF00000000}"/>
  </bookViews>
  <sheets>
    <sheet name="pe clase final (3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23" i="1" l="1"/>
  <c r="X122" i="1"/>
  <c r="X121" i="1"/>
  <c r="X120" i="1"/>
  <c r="X119" i="1"/>
  <c r="X118" i="1"/>
  <c r="W118" i="1"/>
  <c r="X109" i="1"/>
  <c r="W109" i="1"/>
  <c r="X110" i="1"/>
  <c r="W110" i="1"/>
  <c r="X104" i="1"/>
  <c r="W104" i="1"/>
  <c r="X117" i="1"/>
  <c r="W117" i="1"/>
  <c r="X116" i="1"/>
  <c r="W116" i="1"/>
  <c r="X115" i="1"/>
  <c r="W115" i="1"/>
  <c r="X114" i="1"/>
  <c r="W114" i="1"/>
  <c r="X113" i="1"/>
  <c r="W113" i="1"/>
  <c r="X112" i="1"/>
  <c r="W112" i="1"/>
  <c r="X111" i="1"/>
  <c r="W111" i="1"/>
  <c r="X108" i="1"/>
  <c r="W108" i="1"/>
  <c r="X107" i="1"/>
  <c r="W107" i="1"/>
  <c r="X106" i="1"/>
  <c r="W106" i="1"/>
  <c r="X105" i="1"/>
  <c r="W105" i="1"/>
  <c r="X103" i="1"/>
  <c r="W103" i="1"/>
  <c r="X102" i="1"/>
  <c r="W102" i="1"/>
  <c r="X101" i="1"/>
  <c r="W101" i="1"/>
  <c r="X100" i="1"/>
  <c r="W100" i="1"/>
  <c r="X99" i="1"/>
  <c r="W99" i="1"/>
  <c r="X98" i="1"/>
  <c r="W98" i="1"/>
  <c r="X97" i="1"/>
  <c r="W97" i="1"/>
  <c r="X96" i="1"/>
  <c r="W96" i="1"/>
  <c r="X95" i="1"/>
  <c r="W95" i="1"/>
  <c r="X94" i="1"/>
  <c r="W94" i="1"/>
  <c r="X90" i="1"/>
  <c r="X89" i="1"/>
  <c r="X88" i="1"/>
  <c r="X87" i="1"/>
  <c r="X86" i="1"/>
  <c r="X85" i="1"/>
  <c r="X84" i="1"/>
  <c r="X83" i="1"/>
  <c r="X82" i="1"/>
  <c r="X81" i="1"/>
  <c r="X80" i="1"/>
  <c r="X79" i="1"/>
  <c r="X78" i="1"/>
  <c r="X77" i="1"/>
  <c r="X76" i="1"/>
  <c r="X75" i="1"/>
  <c r="X74" i="1"/>
  <c r="X73" i="1"/>
  <c r="X72" i="1"/>
  <c r="X71" i="1"/>
  <c r="X70" i="1"/>
  <c r="X69" i="1"/>
  <c r="X68" i="1"/>
  <c r="X67" i="1"/>
  <c r="X66" i="1"/>
  <c r="X65" i="1"/>
  <c r="X64" i="1"/>
  <c r="X63" i="1"/>
  <c r="X62" i="1"/>
  <c r="X56" i="1"/>
  <c r="X55" i="1"/>
  <c r="X54" i="1"/>
  <c r="X53" i="1"/>
  <c r="X52" i="1"/>
  <c r="X51" i="1"/>
  <c r="X50" i="1"/>
  <c r="X49" i="1"/>
  <c r="X48" i="1"/>
  <c r="X47" i="1"/>
  <c r="X46" i="1"/>
  <c r="X45" i="1"/>
  <c r="X44" i="1"/>
  <c r="X43" i="1"/>
  <c r="X42" i="1"/>
  <c r="X41" i="1"/>
  <c r="X40" i="1"/>
  <c r="X39" i="1"/>
  <c r="X38" i="1"/>
  <c r="X37" i="1"/>
  <c r="X36" i="1"/>
  <c r="X35" i="1"/>
  <c r="X34" i="1"/>
  <c r="X33" i="1"/>
  <c r="X32" i="1"/>
  <c r="X31" i="1"/>
  <c r="X30" i="1"/>
  <c r="X29" i="1"/>
  <c r="X28" i="1"/>
  <c r="X27" i="1"/>
  <c r="X18" i="1"/>
  <c r="W18" i="1"/>
  <c r="X17" i="1"/>
  <c r="W17" i="1"/>
  <c r="X16" i="1"/>
  <c r="W16" i="1"/>
  <c r="X15" i="1"/>
  <c r="W15" i="1"/>
  <c r="X14" i="1"/>
  <c r="W14" i="1"/>
  <c r="X13" i="1"/>
  <c r="W13" i="1"/>
  <c r="X12" i="1"/>
  <c r="W12" i="1"/>
  <c r="X11" i="1"/>
  <c r="W11" i="1"/>
  <c r="X10" i="1"/>
  <c r="W10" i="1"/>
  <c r="X9" i="1"/>
  <c r="W9" i="1"/>
  <c r="X8" i="1"/>
  <c r="W8" i="1"/>
  <c r="X7" i="1"/>
  <c r="W7" i="1"/>
  <c r="W6" i="1"/>
  <c r="X5" i="1"/>
  <c r="W5" i="1"/>
  <c r="X4" i="1"/>
  <c r="W4" i="1"/>
</calcChain>
</file>

<file path=xl/sharedStrings.xml><?xml version="1.0" encoding="utf-8"?>
<sst xmlns="http://schemas.openxmlformats.org/spreadsheetml/2006/main" count="605" uniqueCount="244">
  <si>
    <t>Instituția</t>
  </si>
  <si>
    <t>Puncte</t>
  </si>
  <si>
    <t>Locul</t>
  </si>
  <si>
    <t>LT "Mihai Viteazu 2"</t>
  </si>
  <si>
    <t>LT "Beniamin Zeev Herțl"</t>
  </si>
  <si>
    <t>LT "Alexei Mateevici"</t>
  </si>
  <si>
    <t>LT "Al. I. Cuza"</t>
  </si>
  <si>
    <t>Ș.I. Heritage</t>
  </si>
  <si>
    <t>LT "Mihai Viteazu 1"</t>
  </si>
  <si>
    <t>IT Ion Creangă Martînnenco</t>
  </si>
  <si>
    <t>LT "Universul"</t>
  </si>
  <si>
    <t>Școală primară "G. Vieru"</t>
  </si>
  <si>
    <t>LT "Ion Creangă"</t>
  </si>
  <si>
    <t>LT "Titu Maiorescu"</t>
  </si>
  <si>
    <t>Întîetatea pe clase</t>
  </si>
  <si>
    <t>OM 2025 clasa 1</t>
  </si>
  <si>
    <t>Nr.</t>
  </si>
  <si>
    <t>Echipa</t>
  </si>
  <si>
    <t>Numele</t>
  </si>
  <si>
    <t>Prenumele</t>
  </si>
  <si>
    <t xml:space="preserve">Sexul </t>
  </si>
  <si>
    <t>Codul elevului</t>
  </si>
  <si>
    <t>Data,l8na,anul</t>
  </si>
  <si>
    <t>Clasa</t>
  </si>
  <si>
    <t>Cat.</t>
  </si>
  <si>
    <t>puncte</t>
  </si>
  <si>
    <t>koef.</t>
  </si>
  <si>
    <t>Russu</t>
  </si>
  <si>
    <t>Marc</t>
  </si>
  <si>
    <t>m</t>
  </si>
  <si>
    <t>LT "Mihai Viteazu"</t>
  </si>
  <si>
    <t>ind.</t>
  </si>
  <si>
    <t>Manea</t>
  </si>
  <si>
    <t>Sebastian</t>
  </si>
  <si>
    <t>f/c</t>
  </si>
  <si>
    <t>LT "Orizont" Ciocana</t>
  </si>
  <si>
    <t>Kodree</t>
  </si>
  <si>
    <t>Samir</t>
  </si>
  <si>
    <t>Pascari</t>
  </si>
  <si>
    <t>Maria</t>
  </si>
  <si>
    <t>f</t>
  </si>
  <si>
    <t>LT "B.P. Hajdeu"</t>
  </si>
  <si>
    <t>Botnaru</t>
  </si>
  <si>
    <t>Vladimir</t>
  </si>
  <si>
    <t>Anghel</t>
  </si>
  <si>
    <t>Alexandru</t>
  </si>
  <si>
    <t>Amelchin</t>
  </si>
  <si>
    <t>Bogdan</t>
  </si>
  <si>
    <t>Zagorodnîi</t>
  </si>
  <si>
    <t>Polina</t>
  </si>
  <si>
    <t>Curicheru</t>
  </si>
  <si>
    <t>Anastasia</t>
  </si>
  <si>
    <t>Dițoiu</t>
  </si>
  <si>
    <t>Eva</t>
  </si>
  <si>
    <t>Modvală</t>
  </si>
  <si>
    <t>Emily</t>
  </si>
  <si>
    <t>Bolocan</t>
  </si>
  <si>
    <t>Olesea</t>
  </si>
  <si>
    <t>Caragacean</t>
  </si>
  <si>
    <t>Sanda</t>
  </si>
  <si>
    <t>Carauș</t>
  </si>
  <si>
    <t>Livia</t>
  </si>
  <si>
    <t>Maulita</t>
  </si>
  <si>
    <t>Antonia</t>
  </si>
  <si>
    <t>Haidarlî</t>
  </si>
  <si>
    <t>Darius</t>
  </si>
  <si>
    <t>Copăceanu</t>
  </si>
  <si>
    <t>Ciprian</t>
  </si>
  <si>
    <t>Obadă</t>
  </si>
  <si>
    <t>Răzvan</t>
  </si>
  <si>
    <t>Cernca</t>
  </si>
  <si>
    <t>Tiberius</t>
  </si>
  <si>
    <t>Beleuța</t>
  </si>
  <si>
    <t>Daniel</t>
  </si>
  <si>
    <t>OM 2025 clasa 2</t>
  </si>
  <si>
    <t>Petrov</t>
  </si>
  <si>
    <t>Damir</t>
  </si>
  <si>
    <t>LT "Lucan Blaga"</t>
  </si>
  <si>
    <t>Avram</t>
  </si>
  <si>
    <t>Stanislav</t>
  </si>
  <si>
    <t>9ani</t>
  </si>
  <si>
    <t>Grăjdieru</t>
  </si>
  <si>
    <t>Ion</t>
  </si>
  <si>
    <t>Revenco</t>
  </si>
  <si>
    <t>Nichita</t>
  </si>
  <si>
    <t>Gorgo</t>
  </si>
  <si>
    <t>Ddaniel</t>
  </si>
  <si>
    <t>Cebotarenco</t>
  </si>
  <si>
    <t>Richard</t>
  </si>
  <si>
    <t xml:space="preserve">LT "Dimitrie Cantemir" </t>
  </si>
  <si>
    <t>Vîjga</t>
  </si>
  <si>
    <t>Artiom</t>
  </si>
  <si>
    <t>Turetchi</t>
  </si>
  <si>
    <t>Teea</t>
  </si>
  <si>
    <t>Goroian</t>
  </si>
  <si>
    <t>Vasike</t>
  </si>
  <si>
    <t>Ciubaciuc</t>
  </si>
  <si>
    <t>Vladislav</t>
  </si>
  <si>
    <t>Ungureanu</t>
  </si>
  <si>
    <t>Adelia</t>
  </si>
  <si>
    <t>Manoli</t>
  </si>
  <si>
    <t>Ana</t>
  </si>
  <si>
    <t>Școala primară S. Vangheli</t>
  </si>
  <si>
    <t>Danu</t>
  </si>
  <si>
    <t>Matei</t>
  </si>
  <si>
    <t>25,06.2016</t>
  </si>
  <si>
    <t>LT "Alecu Russo"</t>
  </si>
  <si>
    <t>Cadro</t>
  </si>
  <si>
    <t>Nazar</t>
  </si>
  <si>
    <t>Nistiriuc</t>
  </si>
  <si>
    <t>Margarita</t>
  </si>
  <si>
    <t>LT "Gheorghe Ghimpu"</t>
  </si>
  <si>
    <t>Vasilica</t>
  </si>
  <si>
    <t>Petru</t>
  </si>
  <si>
    <t>Cordun</t>
  </si>
  <si>
    <t>Leonardo</t>
  </si>
  <si>
    <t>Șerban</t>
  </si>
  <si>
    <t>David</t>
  </si>
  <si>
    <t>Bejan</t>
  </si>
  <si>
    <t>Gatalaiciuc</t>
  </si>
  <si>
    <t>Mihail</t>
  </si>
  <si>
    <t>Marcuța</t>
  </si>
  <si>
    <t>Ilinca</t>
  </si>
  <si>
    <t>Știrbul</t>
  </si>
  <si>
    <t>Sofia</t>
  </si>
  <si>
    <t>Romașcan</t>
  </si>
  <si>
    <t>Elena</t>
  </si>
  <si>
    <t>Catanî</t>
  </si>
  <si>
    <t>Amelia</t>
  </si>
  <si>
    <t>Rusanovschi</t>
  </si>
  <si>
    <t>Teodor</t>
  </si>
  <si>
    <t>29,95,2016</t>
  </si>
  <si>
    <t>Nichitiuc</t>
  </si>
  <si>
    <t>Lev</t>
  </si>
  <si>
    <t>Velișcă</t>
  </si>
  <si>
    <t>Cristina</t>
  </si>
  <si>
    <t>LT "Berezovschi"</t>
  </si>
  <si>
    <t>Popa</t>
  </si>
  <si>
    <t>Diana</t>
  </si>
  <si>
    <t>Cernica</t>
  </si>
  <si>
    <t>Tiberiu</t>
  </si>
  <si>
    <t>Fabian</t>
  </si>
  <si>
    <t>Lăpușneanu</t>
  </si>
  <si>
    <t>Iovcev</t>
  </si>
  <si>
    <t>Ernest</t>
  </si>
  <si>
    <t>OM 2025 clasa 3</t>
  </si>
  <si>
    <t>Coef.</t>
  </si>
  <si>
    <t>Ceban</t>
  </si>
  <si>
    <t>Poiată</t>
  </si>
  <si>
    <t>Vieru</t>
  </si>
  <si>
    <t>Dragoș</t>
  </si>
  <si>
    <t>Țurcan</t>
  </si>
  <si>
    <t>Edvard</t>
  </si>
  <si>
    <t>Spinatiev</t>
  </si>
  <si>
    <t>Alexandr</t>
  </si>
  <si>
    <t>LT "Ac. C. Sibirschii"</t>
  </si>
  <si>
    <t>Moraru</t>
  </si>
  <si>
    <t>Gabriel</t>
  </si>
  <si>
    <t>Culeac</t>
  </si>
  <si>
    <t>Ștefan</t>
  </si>
  <si>
    <t>Talmaci</t>
  </si>
  <si>
    <t>Chitoroga</t>
  </si>
  <si>
    <t>Emilia</t>
  </si>
  <si>
    <t>Cebotari</t>
  </si>
  <si>
    <t>Pîntea</t>
  </si>
  <si>
    <t>Amir</t>
  </si>
  <si>
    <t>Caniscev</t>
  </si>
  <si>
    <t>Laurenlia</t>
  </si>
  <si>
    <t>Delia</t>
  </si>
  <si>
    <t>Canonnco</t>
  </si>
  <si>
    <t>Crețu</t>
  </si>
  <si>
    <t xml:space="preserve">LT "Ion Creang[" </t>
  </si>
  <si>
    <t>Cojocaru</t>
  </si>
  <si>
    <t>Ojerelov</t>
  </si>
  <si>
    <t>Damian</t>
  </si>
  <si>
    <t>Vartic</t>
  </si>
  <si>
    <t>Vlaf</t>
  </si>
  <si>
    <t>LT "Mircea Eliade"</t>
  </si>
  <si>
    <t>Capcelea</t>
  </si>
  <si>
    <t>Zakharova</t>
  </si>
  <si>
    <t>Iaroslava</t>
  </si>
  <si>
    <t>LT "Vasile Lupu"</t>
  </si>
  <si>
    <t>Iancev</t>
  </si>
  <si>
    <t>Gleb</t>
  </si>
  <si>
    <t>Varvara</t>
  </si>
  <si>
    <t>Berezovschi</t>
  </si>
  <si>
    <t>Adrian</t>
  </si>
  <si>
    <t xml:space="preserve">LT "HYPERION" </t>
  </si>
  <si>
    <t>Serbinov</t>
  </si>
  <si>
    <t>Alesandru</t>
  </si>
  <si>
    <t>Tricolici</t>
  </si>
  <si>
    <t>Cristi-Ionuț</t>
  </si>
  <si>
    <t>Leonyiev</t>
  </si>
  <si>
    <t>Daria</t>
  </si>
  <si>
    <t>Cimpoiaș</t>
  </si>
  <si>
    <t>Denisa</t>
  </si>
  <si>
    <t>Tcacenco</t>
  </si>
  <si>
    <t>Madina</t>
  </si>
  <si>
    <t>OM 2025 clasa 4</t>
  </si>
  <si>
    <t>Bezverhnii</t>
  </si>
  <si>
    <t>Andrei</t>
  </si>
  <si>
    <t>Șit</t>
  </si>
  <si>
    <t>Cravciuc</t>
  </si>
  <si>
    <t>Danil</t>
  </si>
  <si>
    <t>Krepak</t>
  </si>
  <si>
    <t>Mykhailo</t>
  </si>
  <si>
    <t>Borș</t>
  </si>
  <si>
    <t>Liviu</t>
  </si>
  <si>
    <t>Urechi</t>
  </si>
  <si>
    <t>Maxim</t>
  </si>
  <si>
    <t>Ghițu</t>
  </si>
  <si>
    <t>Arina</t>
  </si>
  <si>
    <t>Golban</t>
  </si>
  <si>
    <t>Valeria</t>
  </si>
  <si>
    <t>Caraman</t>
  </si>
  <si>
    <t>17,05.2015</t>
  </si>
  <si>
    <t>Bragorenco</t>
  </si>
  <si>
    <t>Danmir</t>
  </si>
  <si>
    <t>Jalbă</t>
  </si>
  <si>
    <t>Jardan</t>
  </si>
  <si>
    <t>Valentin</t>
  </si>
  <si>
    <t>Cazacov</t>
  </si>
  <si>
    <t>Tmofei</t>
  </si>
  <si>
    <t>Jubea</t>
  </si>
  <si>
    <t xml:space="preserve">Curic </t>
  </si>
  <si>
    <t>Vitakii</t>
  </si>
  <si>
    <t>Martîniuc</t>
  </si>
  <si>
    <t>Akexandr</t>
  </si>
  <si>
    <t>Postovanu</t>
  </si>
  <si>
    <t>Vladslav</t>
  </si>
  <si>
    <t>Ciocan</t>
  </si>
  <si>
    <t>Beatrisa</t>
  </si>
  <si>
    <t>Madan</t>
  </si>
  <si>
    <t>Toacă</t>
  </si>
  <si>
    <t>Mereuța</t>
  </si>
  <si>
    <t>Botezatu</t>
  </si>
  <si>
    <t>Agnes</t>
  </si>
  <si>
    <t>Postorroncă</t>
  </si>
  <si>
    <t>10.18.2014</t>
  </si>
  <si>
    <t>Ciobanu</t>
  </si>
  <si>
    <t>Moisei</t>
  </si>
  <si>
    <t>Lungu</t>
  </si>
  <si>
    <t>Maia</t>
  </si>
  <si>
    <t xml:space="preserve">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</si>
</sst>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0" fontId="0" fillId="3" borderId="1" xfId="0" applyFill="1" applyBorder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0" fontId="0" fillId="3" borderId="1" xfId="0" applyFill="1" applyBorder="1"/>
    <xf numFmtId="14" fontId="0" fillId="3" borderId="1" xfId="0" applyNumberForma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/>
    <xf numFmtId="0" fontId="0" fillId="3" borderId="8" xfId="0" applyFill="1" applyBorder="1" applyAlignment="1">
      <alignment horizontal="center"/>
    </xf>
    <xf numFmtId="14" fontId="0" fillId="3" borderId="8" xfId="0" applyNumberForma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center"/>
    </xf>
    <xf numFmtId="14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/>
    <xf numFmtId="0" fontId="0" fillId="3" borderId="8" xfId="0" applyFill="1" applyBorder="1" applyAlignment="1">
      <alignment horizontal="left"/>
    </xf>
    <xf numFmtId="0" fontId="1" fillId="0" borderId="1" xfId="0" applyFont="1" applyBorder="1"/>
    <xf numFmtId="0" fontId="0" fillId="0" borderId="3" xfId="0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73"/>
  <sheetViews>
    <sheetView tabSelected="1" workbookViewId="0">
      <selection activeCell="H3" sqref="H3"/>
    </sheetView>
  </sheetViews>
  <sheetFormatPr defaultRowHeight="15" x14ac:dyDescent="0.25"/>
  <cols>
    <col min="1" max="1" width="4" style="1" customWidth="1"/>
    <col min="2" max="2" width="25.5703125" bestFit="1" customWidth="1"/>
    <col min="3" max="3" width="6.7109375" style="1" bestFit="1" customWidth="1"/>
    <col min="4" max="4" width="12.28515625" style="1" bestFit="1" customWidth="1"/>
    <col min="5" max="5" width="11" style="1" bestFit="1" customWidth="1"/>
    <col min="6" max="6" width="6.28515625" style="1" bestFit="1" customWidth="1"/>
    <col min="7" max="7" width="14" style="1" bestFit="1" customWidth="1"/>
    <col min="8" max="8" width="13.85546875" style="1" bestFit="1" customWidth="1"/>
    <col min="9" max="9" width="5.5703125" style="1" bestFit="1" customWidth="1"/>
    <col min="10" max="10" width="4.42578125" style="1" bestFit="1" customWidth="1"/>
    <col min="11" max="22" width="4.85546875" style="1" customWidth="1"/>
    <col min="23" max="23" width="7.140625" style="2" bestFit="1" customWidth="1"/>
    <col min="24" max="25" width="9.140625" style="1"/>
  </cols>
  <sheetData>
    <row r="1" spans="1:25" x14ac:dyDescent="0.25">
      <c r="A1" s="39" t="s">
        <v>14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1"/>
    </row>
    <row r="2" spans="1:25" x14ac:dyDescent="0.25">
      <c r="A2" s="19"/>
      <c r="B2" s="6"/>
      <c r="C2" s="44" t="s">
        <v>15</v>
      </c>
      <c r="D2" s="45"/>
      <c r="E2" s="46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5"/>
      <c r="X2" s="7"/>
      <c r="Y2" s="10"/>
    </row>
    <row r="3" spans="1:25" ht="16.5" customHeight="1" x14ac:dyDescent="0.25">
      <c r="A3" s="19" t="s">
        <v>16</v>
      </c>
      <c r="B3" s="6" t="s">
        <v>0</v>
      </c>
      <c r="C3" s="7" t="s">
        <v>17</v>
      </c>
      <c r="D3" s="7" t="s">
        <v>18</v>
      </c>
      <c r="E3" s="7" t="s">
        <v>19</v>
      </c>
      <c r="F3" s="7" t="s">
        <v>20</v>
      </c>
      <c r="G3" s="7" t="s">
        <v>21</v>
      </c>
      <c r="H3" s="7" t="s">
        <v>22</v>
      </c>
      <c r="I3" s="7" t="s">
        <v>23</v>
      </c>
      <c r="J3" s="7" t="s">
        <v>24</v>
      </c>
      <c r="K3" s="7">
        <v>1</v>
      </c>
      <c r="L3" s="7">
        <v>2</v>
      </c>
      <c r="M3" s="7">
        <v>3</v>
      </c>
      <c r="N3" s="7">
        <v>4</v>
      </c>
      <c r="O3" s="7">
        <v>5</v>
      </c>
      <c r="P3" s="7">
        <v>6</v>
      </c>
      <c r="Q3" s="7">
        <v>7</v>
      </c>
      <c r="R3" s="7">
        <v>8</v>
      </c>
      <c r="S3" s="7">
        <v>9</v>
      </c>
      <c r="T3" s="7">
        <v>10</v>
      </c>
      <c r="U3" s="7">
        <v>11</v>
      </c>
      <c r="V3" s="7">
        <v>12</v>
      </c>
      <c r="W3" s="5" t="s">
        <v>25</v>
      </c>
      <c r="X3" s="7" t="s">
        <v>26</v>
      </c>
      <c r="Y3" s="10" t="s">
        <v>2</v>
      </c>
    </row>
    <row r="4" spans="1:25" ht="16.5" customHeight="1" x14ac:dyDescent="0.25">
      <c r="A4" s="19">
        <v>28</v>
      </c>
      <c r="B4" s="6" t="s">
        <v>4</v>
      </c>
      <c r="C4" s="7">
        <v>2</v>
      </c>
      <c r="D4" s="7" t="s">
        <v>27</v>
      </c>
      <c r="E4" s="7" t="s">
        <v>28</v>
      </c>
      <c r="F4" s="7" t="s">
        <v>29</v>
      </c>
      <c r="G4" s="7">
        <v>111</v>
      </c>
      <c r="H4" s="12">
        <v>42950</v>
      </c>
      <c r="I4" s="7">
        <v>1</v>
      </c>
      <c r="J4" s="7">
        <v>3</v>
      </c>
      <c r="K4" s="7">
        <v>1</v>
      </c>
      <c r="L4" s="7">
        <v>1</v>
      </c>
      <c r="M4" s="7">
        <v>1</v>
      </c>
      <c r="N4" s="7">
        <v>1</v>
      </c>
      <c r="O4" s="7">
        <v>1</v>
      </c>
      <c r="P4" s="7">
        <v>1</v>
      </c>
      <c r="Q4" s="7">
        <v>1</v>
      </c>
      <c r="R4" s="7">
        <v>1</v>
      </c>
      <c r="S4" s="7">
        <v>1</v>
      </c>
      <c r="T4" s="7">
        <v>1</v>
      </c>
      <c r="U4" s="7">
        <v>1</v>
      </c>
      <c r="V4" s="7">
        <v>1</v>
      </c>
      <c r="W4" s="5">
        <f t="shared" ref="W4:W18" si="0">SUM(K4:V4)</f>
        <v>12</v>
      </c>
      <c r="X4" s="7">
        <f>K4*K$3+L4*L$3+M4*M$3+N4*N$3+O4*O$3+P4*P$3+Q4*Q$3+R4*R$3+S4*S$3+T4*T$3+U4*U$3+V4*V$3</f>
        <v>78</v>
      </c>
      <c r="Y4" s="10">
        <v>1</v>
      </c>
    </row>
    <row r="5" spans="1:25" ht="16.5" customHeight="1" x14ac:dyDescent="0.25">
      <c r="A5" s="19">
        <v>44</v>
      </c>
      <c r="B5" s="6" t="s">
        <v>30</v>
      </c>
      <c r="C5" s="7" t="s">
        <v>31</v>
      </c>
      <c r="D5" s="7" t="s">
        <v>32</v>
      </c>
      <c r="E5" s="7" t="s">
        <v>33</v>
      </c>
      <c r="F5" s="7" t="s">
        <v>29</v>
      </c>
      <c r="G5" s="7">
        <v>113</v>
      </c>
      <c r="H5" s="12">
        <v>42804</v>
      </c>
      <c r="I5" s="7">
        <v>1</v>
      </c>
      <c r="J5" s="7" t="s">
        <v>34</v>
      </c>
      <c r="K5" s="7">
        <v>1</v>
      </c>
      <c r="L5" s="7">
        <v>1</v>
      </c>
      <c r="M5" s="7">
        <v>1</v>
      </c>
      <c r="N5" s="7">
        <v>1</v>
      </c>
      <c r="O5" s="7">
        <v>1</v>
      </c>
      <c r="P5" s="7">
        <v>1</v>
      </c>
      <c r="Q5" s="7">
        <v>1</v>
      </c>
      <c r="R5" s="7">
        <v>1</v>
      </c>
      <c r="S5" s="7">
        <v>1</v>
      </c>
      <c r="T5" s="7">
        <v>1</v>
      </c>
      <c r="U5" s="7">
        <v>1</v>
      </c>
      <c r="V5" s="7">
        <v>1</v>
      </c>
      <c r="W5" s="5">
        <f t="shared" si="0"/>
        <v>12</v>
      </c>
      <c r="X5" s="7">
        <f>K5*K$3+L5*L$3+M5*M$3+N5*N$3+O5*O$3+P5*P$3+Q5*Q$3+R5*R$3+S5*S$3+T5*T$3+U5*U$3+V5*V$3</f>
        <v>78</v>
      </c>
      <c r="Y5" s="10">
        <v>2</v>
      </c>
    </row>
    <row r="6" spans="1:25" ht="16.5" customHeight="1" x14ac:dyDescent="0.25">
      <c r="A6" s="19">
        <v>100</v>
      </c>
      <c r="B6" s="13" t="s">
        <v>35</v>
      </c>
      <c r="C6" s="7" t="s">
        <v>31</v>
      </c>
      <c r="D6" s="7" t="s">
        <v>36</v>
      </c>
      <c r="E6" s="7" t="s">
        <v>37</v>
      </c>
      <c r="F6" s="7" t="s">
        <v>29</v>
      </c>
      <c r="G6" s="7">
        <v>120</v>
      </c>
      <c r="H6" s="12">
        <v>43221</v>
      </c>
      <c r="I6" s="7">
        <v>1</v>
      </c>
      <c r="J6" s="7" t="s">
        <v>34</v>
      </c>
      <c r="K6" s="7">
        <v>1</v>
      </c>
      <c r="L6" s="7">
        <v>1</v>
      </c>
      <c r="M6" s="7">
        <v>1</v>
      </c>
      <c r="N6" s="7">
        <v>1</v>
      </c>
      <c r="O6" s="7">
        <v>1</v>
      </c>
      <c r="P6" s="7">
        <v>1</v>
      </c>
      <c r="Q6" s="7">
        <v>1</v>
      </c>
      <c r="R6" s="7">
        <v>0</v>
      </c>
      <c r="S6" s="7">
        <v>1</v>
      </c>
      <c r="T6" s="7">
        <v>1</v>
      </c>
      <c r="U6" s="7">
        <v>1</v>
      </c>
      <c r="V6" s="7">
        <v>1</v>
      </c>
      <c r="W6" s="5">
        <f t="shared" si="0"/>
        <v>11</v>
      </c>
      <c r="X6" s="7">
        <v>70</v>
      </c>
      <c r="Y6" s="10">
        <v>3</v>
      </c>
    </row>
    <row r="7" spans="1:25" ht="16.5" customHeight="1" x14ac:dyDescent="0.25">
      <c r="A7" s="19">
        <v>51</v>
      </c>
      <c r="B7" s="6" t="s">
        <v>5</v>
      </c>
      <c r="C7" s="7">
        <v>5</v>
      </c>
      <c r="D7" s="7" t="s">
        <v>38</v>
      </c>
      <c r="E7" s="7" t="s">
        <v>39</v>
      </c>
      <c r="F7" s="7" t="s">
        <v>40</v>
      </c>
      <c r="G7" s="7">
        <v>114</v>
      </c>
      <c r="H7" s="12">
        <v>42983</v>
      </c>
      <c r="I7" s="7">
        <v>1</v>
      </c>
      <c r="J7" s="7">
        <v>4</v>
      </c>
      <c r="K7" s="7">
        <v>1</v>
      </c>
      <c r="L7" s="7">
        <v>1</v>
      </c>
      <c r="M7" s="7">
        <v>0</v>
      </c>
      <c r="N7" s="7">
        <v>1</v>
      </c>
      <c r="O7" s="7">
        <v>1</v>
      </c>
      <c r="P7" s="7">
        <v>1</v>
      </c>
      <c r="Q7" s="7">
        <v>1</v>
      </c>
      <c r="R7" s="7">
        <v>0</v>
      </c>
      <c r="S7" s="7">
        <v>1</v>
      </c>
      <c r="T7" s="7">
        <v>1</v>
      </c>
      <c r="U7" s="7">
        <v>1</v>
      </c>
      <c r="V7" s="7">
        <v>1</v>
      </c>
      <c r="W7" s="5">
        <f t="shared" si="0"/>
        <v>10</v>
      </c>
      <c r="X7" s="7">
        <f>K7*K$3+L7*L$3+M7*M$3+N7*N$3+O7*O$3+P7*P$3+Q7*Q$3+R7*R$3+S7*S$3+T7*T$3+U7*U$3+V7*V$3</f>
        <v>67</v>
      </c>
      <c r="Y7" s="20">
        <v>1</v>
      </c>
    </row>
    <row r="8" spans="1:25" ht="16.5" customHeight="1" x14ac:dyDescent="0.25">
      <c r="A8" s="19">
        <v>32</v>
      </c>
      <c r="B8" s="6" t="s">
        <v>41</v>
      </c>
      <c r="C8" s="7" t="s">
        <v>31</v>
      </c>
      <c r="D8" s="7" t="s">
        <v>42</v>
      </c>
      <c r="E8" s="7" t="s">
        <v>43</v>
      </c>
      <c r="F8" s="7" t="s">
        <v>29</v>
      </c>
      <c r="G8" s="7">
        <v>112</v>
      </c>
      <c r="H8" s="12">
        <v>42908</v>
      </c>
      <c r="I8" s="7">
        <v>1</v>
      </c>
      <c r="J8" s="7" t="s">
        <v>34</v>
      </c>
      <c r="K8" s="7">
        <v>1</v>
      </c>
      <c r="L8" s="7">
        <v>1</v>
      </c>
      <c r="M8" s="7">
        <v>1</v>
      </c>
      <c r="N8" s="7">
        <v>1</v>
      </c>
      <c r="O8" s="7">
        <v>1</v>
      </c>
      <c r="P8" s="7">
        <v>0</v>
      </c>
      <c r="Q8" s="7">
        <v>1</v>
      </c>
      <c r="R8" s="7">
        <v>0</v>
      </c>
      <c r="S8" s="7">
        <v>1</v>
      </c>
      <c r="T8" s="7">
        <v>1</v>
      </c>
      <c r="U8" s="7">
        <v>1</v>
      </c>
      <c r="V8" s="7">
        <v>1</v>
      </c>
      <c r="W8" s="5">
        <f t="shared" si="0"/>
        <v>10</v>
      </c>
      <c r="X8" s="7">
        <f>K8*K$3+L8*L$3+M8*M$3+N8*N$3+O8*O$3+P8*P$3+Q8*Q$3+R8*R$3+S8*S$3+T8*T$3+U8*U$3+V8*V$3</f>
        <v>64</v>
      </c>
      <c r="Y8" s="20">
        <v>5</v>
      </c>
    </row>
    <row r="9" spans="1:25" ht="16.5" customHeight="1" x14ac:dyDescent="0.25">
      <c r="A9" s="19">
        <v>60</v>
      </c>
      <c r="B9" s="6" t="s">
        <v>6</v>
      </c>
      <c r="C9" s="7" t="s">
        <v>31</v>
      </c>
      <c r="D9" s="7" t="s">
        <v>44</v>
      </c>
      <c r="E9" s="7" t="s">
        <v>45</v>
      </c>
      <c r="F9" s="7" t="s">
        <v>29</v>
      </c>
      <c r="G9" s="7">
        <v>116</v>
      </c>
      <c r="H9" s="12">
        <v>42828</v>
      </c>
      <c r="I9" s="7">
        <v>1</v>
      </c>
      <c r="J9" s="7">
        <v>4</v>
      </c>
      <c r="K9" s="7">
        <v>1</v>
      </c>
      <c r="L9" s="7">
        <v>1</v>
      </c>
      <c r="M9" s="7">
        <v>1</v>
      </c>
      <c r="N9" s="7">
        <v>1</v>
      </c>
      <c r="O9" s="7">
        <v>1</v>
      </c>
      <c r="P9" s="7">
        <v>0</v>
      </c>
      <c r="Q9" s="7">
        <v>1</v>
      </c>
      <c r="R9" s="7">
        <v>1</v>
      </c>
      <c r="S9" s="7">
        <v>1</v>
      </c>
      <c r="T9" s="7">
        <v>1</v>
      </c>
      <c r="U9" s="7">
        <v>1</v>
      </c>
      <c r="V9" s="7">
        <v>0</v>
      </c>
      <c r="W9" s="5">
        <f t="shared" si="0"/>
        <v>10</v>
      </c>
      <c r="X9" s="7">
        <f>K9*K$3+L9*L$3+M9*M$3+N9*N$3+O9*O$3+P9*P$3+Q9*Q$3+R9*R$3+S9*S$3+T9*T$3+U9*U$3+V9*V$3</f>
        <v>60</v>
      </c>
      <c r="Y9" s="20">
        <v>6</v>
      </c>
    </row>
    <row r="10" spans="1:25" ht="16.5" customHeight="1" x14ac:dyDescent="0.25">
      <c r="A10" s="19">
        <v>20</v>
      </c>
      <c r="B10" s="6" t="s">
        <v>10</v>
      </c>
      <c r="C10" s="7" t="s">
        <v>31</v>
      </c>
      <c r="D10" s="7" t="s">
        <v>46</v>
      </c>
      <c r="E10" s="7" t="s">
        <v>47</v>
      </c>
      <c r="F10" s="7" t="s">
        <v>29</v>
      </c>
      <c r="G10" s="7">
        <v>108</v>
      </c>
      <c r="H10" s="12">
        <v>42936</v>
      </c>
      <c r="I10" s="7">
        <v>1</v>
      </c>
      <c r="J10" s="7" t="s">
        <v>34</v>
      </c>
      <c r="K10" s="7">
        <v>1</v>
      </c>
      <c r="L10" s="7">
        <v>1</v>
      </c>
      <c r="M10" s="7">
        <v>1</v>
      </c>
      <c r="N10" s="7">
        <v>1</v>
      </c>
      <c r="O10" s="7">
        <v>1</v>
      </c>
      <c r="P10" s="7">
        <v>1</v>
      </c>
      <c r="Q10" s="7">
        <v>0</v>
      </c>
      <c r="R10" s="7">
        <v>0</v>
      </c>
      <c r="S10" s="7">
        <v>1</v>
      </c>
      <c r="T10" s="7">
        <v>0</v>
      </c>
      <c r="U10" s="7">
        <v>0</v>
      </c>
      <c r="V10" s="7">
        <v>1</v>
      </c>
      <c r="W10" s="5">
        <f t="shared" si="0"/>
        <v>8</v>
      </c>
      <c r="X10" s="7">
        <f>K10*K$3+L10*L$3+M10*M$3+N10*N$3+O10*O$3+P10*P$3+Q10*Q$3+R10*R$3+S10*S$3+T10*T$3+U10*U$3+V10*V$3</f>
        <v>42</v>
      </c>
      <c r="Y10" s="20">
        <v>7</v>
      </c>
    </row>
    <row r="11" spans="1:25" ht="16.5" customHeight="1" x14ac:dyDescent="0.25">
      <c r="A11" s="19">
        <v>63</v>
      </c>
      <c r="B11" s="6" t="s">
        <v>6</v>
      </c>
      <c r="C11" s="7" t="s">
        <v>31</v>
      </c>
      <c r="D11" s="7" t="s">
        <v>48</v>
      </c>
      <c r="E11" s="7" t="s">
        <v>49</v>
      </c>
      <c r="F11" s="7" t="s">
        <v>40</v>
      </c>
      <c r="G11" s="7">
        <v>117</v>
      </c>
      <c r="H11" s="12">
        <v>43106</v>
      </c>
      <c r="I11" s="7">
        <v>1</v>
      </c>
      <c r="J11" s="7" t="s">
        <v>34</v>
      </c>
      <c r="K11" s="7">
        <v>1</v>
      </c>
      <c r="L11" s="7">
        <v>0</v>
      </c>
      <c r="M11" s="7">
        <v>1</v>
      </c>
      <c r="N11" s="7">
        <v>1</v>
      </c>
      <c r="O11" s="7">
        <v>0</v>
      </c>
      <c r="P11" s="7">
        <v>1</v>
      </c>
      <c r="Q11" s="7">
        <v>1</v>
      </c>
      <c r="R11" s="7">
        <v>0</v>
      </c>
      <c r="S11" s="7">
        <v>1</v>
      </c>
      <c r="T11" s="7">
        <v>0</v>
      </c>
      <c r="U11" s="7">
        <v>0</v>
      </c>
      <c r="V11" s="7">
        <v>1</v>
      </c>
      <c r="W11" s="5">
        <f t="shared" si="0"/>
        <v>7</v>
      </c>
      <c r="X11" s="7">
        <f>K11*K$3+L11*L$3+M11*M$3+N11*N$3+O11*O$3+P11*P$3+Q11*Q$3+R11*R$3+S11*S$3+T11*T$3+U11*U$3+V11*V$3</f>
        <v>42</v>
      </c>
      <c r="Y11" s="10">
        <v>8</v>
      </c>
    </row>
    <row r="12" spans="1:25" ht="16.5" customHeight="1" x14ac:dyDescent="0.25">
      <c r="A12" s="19">
        <v>56</v>
      </c>
      <c r="B12" s="6" t="s">
        <v>6</v>
      </c>
      <c r="C12" s="7">
        <v>2</v>
      </c>
      <c r="D12" s="7" t="s">
        <v>50</v>
      </c>
      <c r="E12" s="7" t="s">
        <v>51</v>
      </c>
      <c r="F12" s="7" t="s">
        <v>40</v>
      </c>
      <c r="G12" s="7">
        <v>115</v>
      </c>
      <c r="H12" s="12">
        <v>42764</v>
      </c>
      <c r="I12" s="7">
        <v>1</v>
      </c>
      <c r="J12" s="7">
        <v>4</v>
      </c>
      <c r="K12" s="7">
        <v>1</v>
      </c>
      <c r="L12" s="7">
        <v>1</v>
      </c>
      <c r="M12" s="7">
        <v>0</v>
      </c>
      <c r="N12" s="7">
        <v>1</v>
      </c>
      <c r="O12" s="7">
        <v>1</v>
      </c>
      <c r="P12" s="7">
        <v>0</v>
      </c>
      <c r="Q12" s="7">
        <v>1</v>
      </c>
      <c r="R12" s="7">
        <v>0</v>
      </c>
      <c r="S12" s="7">
        <v>0</v>
      </c>
      <c r="T12" s="7">
        <v>1</v>
      </c>
      <c r="U12" s="7">
        <v>1</v>
      </c>
      <c r="V12" s="7">
        <v>0</v>
      </c>
      <c r="W12" s="5">
        <f t="shared" si="0"/>
        <v>7</v>
      </c>
      <c r="X12" s="7">
        <f>K12*K$3+L12*L$3+M12*M$3+N12*N$3+O12*O$3+P12*P$3+Q12*Q$3+R12*R$3+S12*S$3+T12*T$3+U12*U$3+V12*V$3</f>
        <v>40</v>
      </c>
      <c r="Y12" s="10">
        <v>9</v>
      </c>
    </row>
    <row r="13" spans="1:25" ht="16.5" customHeight="1" x14ac:dyDescent="0.25">
      <c r="A13" s="19">
        <v>1</v>
      </c>
      <c r="B13" s="6" t="s">
        <v>7</v>
      </c>
      <c r="C13" s="7">
        <v>1</v>
      </c>
      <c r="D13" s="7" t="s">
        <v>52</v>
      </c>
      <c r="E13" s="7" t="s">
        <v>53</v>
      </c>
      <c r="F13" s="7" t="s">
        <v>40</v>
      </c>
      <c r="G13" s="7">
        <v>101</v>
      </c>
      <c r="H13" s="12">
        <v>43384</v>
      </c>
      <c r="I13" s="7">
        <v>1</v>
      </c>
      <c r="J13" s="7">
        <v>4</v>
      </c>
      <c r="K13" s="7">
        <v>1</v>
      </c>
      <c r="L13" s="7">
        <v>1</v>
      </c>
      <c r="M13" s="7">
        <v>0</v>
      </c>
      <c r="N13" s="7">
        <v>1</v>
      </c>
      <c r="O13" s="7">
        <v>0</v>
      </c>
      <c r="P13" s="7">
        <v>1</v>
      </c>
      <c r="Q13" s="7">
        <v>1</v>
      </c>
      <c r="R13" s="7">
        <v>0</v>
      </c>
      <c r="S13" s="7">
        <v>0</v>
      </c>
      <c r="T13" s="7">
        <v>1</v>
      </c>
      <c r="U13" s="7">
        <v>0</v>
      </c>
      <c r="V13" s="7">
        <v>0</v>
      </c>
      <c r="W13" s="5">
        <f t="shared" si="0"/>
        <v>6</v>
      </c>
      <c r="X13" s="7">
        <f>K13*K$3+L13*L$3+M13*M$3+N13*N$3+3*O$3+P13*P$3+Q13*Q$3+R13*R$3+S13*S$3+T13*T$3+U13*U$3+V13*V$3</f>
        <v>45</v>
      </c>
      <c r="Y13" s="10">
        <v>10</v>
      </c>
    </row>
    <row r="14" spans="1:25" ht="16.5" customHeight="1" x14ac:dyDescent="0.25">
      <c r="A14" s="19">
        <v>82</v>
      </c>
      <c r="B14" s="13" t="s">
        <v>11</v>
      </c>
      <c r="C14" s="7">
        <v>1</v>
      </c>
      <c r="D14" s="7" t="s">
        <v>54</v>
      </c>
      <c r="E14" s="7" t="s">
        <v>55</v>
      </c>
      <c r="F14" s="7" t="s">
        <v>40</v>
      </c>
      <c r="G14" s="7">
        <v>119</v>
      </c>
      <c r="H14" s="12">
        <v>43011</v>
      </c>
      <c r="I14" s="7">
        <v>1</v>
      </c>
      <c r="J14" s="7" t="s">
        <v>34</v>
      </c>
      <c r="K14" s="7">
        <v>1</v>
      </c>
      <c r="L14" s="7">
        <v>1</v>
      </c>
      <c r="M14" s="7">
        <v>1</v>
      </c>
      <c r="N14" s="7">
        <v>1</v>
      </c>
      <c r="O14" s="7">
        <v>0</v>
      </c>
      <c r="P14" s="7">
        <v>0</v>
      </c>
      <c r="Q14" s="7">
        <v>1</v>
      </c>
      <c r="R14" s="7">
        <v>0</v>
      </c>
      <c r="S14" s="7">
        <v>0</v>
      </c>
      <c r="T14" s="7">
        <v>0</v>
      </c>
      <c r="U14" s="7">
        <v>1</v>
      </c>
      <c r="V14" s="7">
        <v>0</v>
      </c>
      <c r="W14" s="5">
        <f t="shared" si="0"/>
        <v>6</v>
      </c>
      <c r="X14" s="7">
        <f>K14*K$3+L14*L$3+M14*M$3+N14*N$3+3*O$3+P14*P$3+Q14*Q$3+R14*R$3+S14*S$3+T14*T$3+U14*U$3+V14*V$3</f>
        <v>43</v>
      </c>
      <c r="Y14" s="10">
        <v>11</v>
      </c>
    </row>
    <row r="15" spans="1:25" ht="16.5" customHeight="1" x14ac:dyDescent="0.25">
      <c r="A15" s="19">
        <v>27</v>
      </c>
      <c r="B15" s="6" t="s">
        <v>4</v>
      </c>
      <c r="C15" s="7">
        <v>1</v>
      </c>
      <c r="D15" s="7" t="s">
        <v>56</v>
      </c>
      <c r="E15" s="7" t="s">
        <v>57</v>
      </c>
      <c r="F15" s="7" t="s">
        <v>40</v>
      </c>
      <c r="G15" s="7">
        <v>110</v>
      </c>
      <c r="H15" s="12">
        <v>43091</v>
      </c>
      <c r="I15" s="7">
        <v>1</v>
      </c>
      <c r="J15" s="7" t="s">
        <v>34</v>
      </c>
      <c r="K15" s="7">
        <v>1</v>
      </c>
      <c r="L15" s="7">
        <v>0</v>
      </c>
      <c r="M15" s="7">
        <v>1</v>
      </c>
      <c r="N15" s="7">
        <v>1</v>
      </c>
      <c r="O15" s="7">
        <v>1</v>
      </c>
      <c r="P15" s="7">
        <v>0</v>
      </c>
      <c r="Q15" s="7">
        <v>1</v>
      </c>
      <c r="R15" s="7">
        <v>0</v>
      </c>
      <c r="S15" s="7">
        <v>1</v>
      </c>
      <c r="T15" s="7">
        <v>0</v>
      </c>
      <c r="U15" s="7">
        <v>0</v>
      </c>
      <c r="V15" s="7">
        <v>0</v>
      </c>
      <c r="W15" s="5">
        <f t="shared" si="0"/>
        <v>6</v>
      </c>
      <c r="X15" s="7">
        <f>K15*K$3+L15*L$3+M15*M$3+N15*N$3+O15*O$3+P15*P$3+Q15*Q$3+R15*R$3+S15*S$3+T15*T$3+U15*U$3+V15*V$3</f>
        <v>29</v>
      </c>
      <c r="Y15" s="10">
        <v>12</v>
      </c>
    </row>
    <row r="16" spans="1:25" ht="16.5" customHeight="1" x14ac:dyDescent="0.25">
      <c r="A16" s="19">
        <v>6</v>
      </c>
      <c r="B16" s="6" t="s">
        <v>9</v>
      </c>
      <c r="C16" s="7">
        <v>1</v>
      </c>
      <c r="D16" s="7" t="s">
        <v>58</v>
      </c>
      <c r="E16" s="7" t="s">
        <v>59</v>
      </c>
      <c r="F16" s="7" t="s">
        <v>40</v>
      </c>
      <c r="G16" s="7">
        <v>102</v>
      </c>
      <c r="H16" s="12">
        <v>42766</v>
      </c>
      <c r="I16" s="7">
        <v>1</v>
      </c>
      <c r="J16" s="7" t="s">
        <v>34</v>
      </c>
      <c r="K16" s="7">
        <v>1</v>
      </c>
      <c r="L16" s="7">
        <v>1</v>
      </c>
      <c r="M16" s="7">
        <v>0</v>
      </c>
      <c r="N16" s="7">
        <v>1</v>
      </c>
      <c r="O16" s="7">
        <v>0</v>
      </c>
      <c r="P16" s="7">
        <v>0</v>
      </c>
      <c r="Q16" s="7">
        <v>1</v>
      </c>
      <c r="R16" s="7">
        <v>0</v>
      </c>
      <c r="S16" s="7">
        <v>0</v>
      </c>
      <c r="T16" s="7">
        <v>0</v>
      </c>
      <c r="U16" s="7">
        <v>1</v>
      </c>
      <c r="V16" s="7">
        <v>0</v>
      </c>
      <c r="W16" s="5">
        <f t="shared" si="0"/>
        <v>5</v>
      </c>
      <c r="X16" s="7">
        <f>K16*K$3+L16*L$3+M16*M$3+N16*N$3+3*O$3+P16*P$3+Q16*Q$3+R16*R$3+S16*S$3+T16*T$3+U16*U$3+V16*V$3</f>
        <v>40</v>
      </c>
      <c r="Y16" s="10">
        <v>13</v>
      </c>
    </row>
    <row r="17" spans="1:25" ht="16.5" customHeight="1" x14ac:dyDescent="0.25">
      <c r="A17" s="19">
        <v>9</v>
      </c>
      <c r="B17" s="6" t="s">
        <v>9</v>
      </c>
      <c r="C17" s="7">
        <v>4</v>
      </c>
      <c r="D17" s="7" t="s">
        <v>60</v>
      </c>
      <c r="E17" s="7" t="s">
        <v>61</v>
      </c>
      <c r="F17" s="7" t="s">
        <v>40</v>
      </c>
      <c r="G17" s="7">
        <v>103</v>
      </c>
      <c r="H17" s="12">
        <v>43010</v>
      </c>
      <c r="I17" s="7">
        <v>1</v>
      </c>
      <c r="J17" s="7" t="s">
        <v>34</v>
      </c>
      <c r="K17" s="7">
        <v>1</v>
      </c>
      <c r="L17" s="7">
        <v>1</v>
      </c>
      <c r="M17" s="7">
        <v>1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1</v>
      </c>
      <c r="U17" s="7">
        <v>0</v>
      </c>
      <c r="V17" s="7">
        <v>0</v>
      </c>
      <c r="W17" s="5">
        <f t="shared" si="0"/>
        <v>4</v>
      </c>
      <c r="X17" s="7">
        <f>K17*K$3+L17*L$3+M17*M$3+N17*N$3+3*O$3+P17*P$3+Q17*Q$3+R17*R$3+S17*S$3+T17*T$3+U17*U$3+V17*V$3</f>
        <v>31</v>
      </c>
      <c r="Y17" s="10">
        <v>14</v>
      </c>
    </row>
    <row r="18" spans="1:25" ht="16.5" customHeight="1" x14ac:dyDescent="0.25">
      <c r="A18" s="19">
        <v>26</v>
      </c>
      <c r="B18" s="6" t="s">
        <v>12</v>
      </c>
      <c r="C18" s="7">
        <v>5</v>
      </c>
      <c r="D18" s="7" t="s">
        <v>62</v>
      </c>
      <c r="E18" s="7" t="s">
        <v>63</v>
      </c>
      <c r="F18" s="7" t="s">
        <v>40</v>
      </c>
      <c r="G18" s="7">
        <v>109</v>
      </c>
      <c r="H18" s="12">
        <v>371744</v>
      </c>
      <c r="I18" s="7">
        <v>1</v>
      </c>
      <c r="J18" s="7" t="s">
        <v>34</v>
      </c>
      <c r="K18" s="7">
        <v>1</v>
      </c>
      <c r="L18" s="7">
        <v>1</v>
      </c>
      <c r="M18" s="7">
        <v>0</v>
      </c>
      <c r="N18" s="7">
        <v>1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1</v>
      </c>
      <c r="U18" s="7">
        <v>0</v>
      </c>
      <c r="V18" s="7">
        <v>0</v>
      </c>
      <c r="W18" s="5">
        <f t="shared" si="0"/>
        <v>4</v>
      </c>
      <c r="X18" s="7">
        <f>K18*K$3+L18*L$3+M18*M$3+N18*N$3+O18*O$3+P18*P$3+Q18*Q$3+R18*R$3+S18*S$3+T18*T$3+U18*U$3+V18*V$3</f>
        <v>17</v>
      </c>
      <c r="Y18" s="10">
        <v>15</v>
      </c>
    </row>
    <row r="19" spans="1:25" ht="16.5" customHeight="1" x14ac:dyDescent="0.25">
      <c r="A19" s="21">
        <v>16</v>
      </c>
      <c r="B19" s="15" t="s">
        <v>10</v>
      </c>
      <c r="C19" s="16" t="s">
        <v>31</v>
      </c>
      <c r="D19" s="16" t="s">
        <v>64</v>
      </c>
      <c r="E19" s="16" t="s">
        <v>65</v>
      </c>
      <c r="F19" s="16" t="s">
        <v>29</v>
      </c>
      <c r="G19" s="14">
        <v>104</v>
      </c>
      <c r="H19" s="16">
        <v>2018</v>
      </c>
      <c r="I19" s="16">
        <v>1</v>
      </c>
      <c r="J19" s="16" t="s">
        <v>34</v>
      </c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6"/>
      <c r="X19" s="14"/>
      <c r="Y19" s="10"/>
    </row>
    <row r="20" spans="1:25" ht="16.5" customHeight="1" x14ac:dyDescent="0.25">
      <c r="A20" s="21">
        <v>17</v>
      </c>
      <c r="B20" s="15" t="s">
        <v>10</v>
      </c>
      <c r="C20" s="16" t="s">
        <v>31</v>
      </c>
      <c r="D20" s="16" t="s">
        <v>66</v>
      </c>
      <c r="E20" s="16" t="s">
        <v>67</v>
      </c>
      <c r="F20" s="16" t="s">
        <v>29</v>
      </c>
      <c r="G20" s="14">
        <v>105</v>
      </c>
      <c r="H20" s="16">
        <v>2018</v>
      </c>
      <c r="I20" s="16">
        <v>1</v>
      </c>
      <c r="J20" s="16" t="s">
        <v>34</v>
      </c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6"/>
      <c r="X20" s="14"/>
      <c r="Y20" s="10"/>
    </row>
    <row r="21" spans="1:25" ht="16.5" customHeight="1" x14ac:dyDescent="0.25">
      <c r="A21" s="21">
        <v>18</v>
      </c>
      <c r="B21" s="15" t="s">
        <v>10</v>
      </c>
      <c r="C21" s="16" t="s">
        <v>31</v>
      </c>
      <c r="D21" s="16" t="s">
        <v>68</v>
      </c>
      <c r="E21" s="16" t="s">
        <v>69</v>
      </c>
      <c r="F21" s="16" t="s">
        <v>29</v>
      </c>
      <c r="G21" s="14">
        <v>106</v>
      </c>
      <c r="H21" s="16">
        <v>2018</v>
      </c>
      <c r="I21" s="16">
        <v>1</v>
      </c>
      <c r="J21" s="16" t="s">
        <v>34</v>
      </c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6"/>
      <c r="X21" s="14"/>
      <c r="Y21" s="22"/>
    </row>
    <row r="22" spans="1:25" ht="16.5" customHeight="1" x14ac:dyDescent="0.25">
      <c r="A22" s="21">
        <v>19</v>
      </c>
      <c r="B22" s="15" t="s">
        <v>10</v>
      </c>
      <c r="C22" s="16" t="s">
        <v>31</v>
      </c>
      <c r="D22" s="16" t="s">
        <v>70</v>
      </c>
      <c r="E22" s="16" t="s">
        <v>71</v>
      </c>
      <c r="F22" s="16" t="s">
        <v>29</v>
      </c>
      <c r="G22" s="14">
        <v>107</v>
      </c>
      <c r="H22" s="16">
        <v>2018</v>
      </c>
      <c r="I22" s="16">
        <v>1</v>
      </c>
      <c r="J22" s="16" t="s">
        <v>34</v>
      </c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6"/>
      <c r="X22" s="14"/>
      <c r="Y22" s="10"/>
    </row>
    <row r="23" spans="1:25" ht="16.5" customHeight="1" thickBot="1" x14ac:dyDescent="0.3">
      <c r="A23" s="23">
        <v>64</v>
      </c>
      <c r="B23" s="24" t="s">
        <v>6</v>
      </c>
      <c r="C23" s="25" t="s">
        <v>31</v>
      </c>
      <c r="D23" s="25" t="s">
        <v>72</v>
      </c>
      <c r="E23" s="25" t="s">
        <v>73</v>
      </c>
      <c r="F23" s="25" t="s">
        <v>29</v>
      </c>
      <c r="G23" s="25">
        <v>118</v>
      </c>
      <c r="H23" s="26">
        <v>42907</v>
      </c>
      <c r="I23" s="25">
        <v>1</v>
      </c>
      <c r="J23" s="25" t="s">
        <v>34</v>
      </c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7"/>
      <c r="X23" s="25"/>
      <c r="Y23" s="11"/>
    </row>
    <row r="24" spans="1:25" ht="16.5" customHeight="1" thickBot="1" x14ac:dyDescent="0.3">
      <c r="B24" s="4"/>
      <c r="H24" s="3"/>
    </row>
    <row r="25" spans="1:25" ht="16.5" customHeight="1" x14ac:dyDescent="0.25">
      <c r="A25" s="29"/>
      <c r="B25" s="30"/>
      <c r="C25" s="42" t="s">
        <v>74</v>
      </c>
      <c r="D25" s="40"/>
      <c r="E25" s="43"/>
      <c r="F25" s="31"/>
      <c r="G25" s="31"/>
      <c r="H25" s="32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8"/>
      <c r="X25" s="31"/>
      <c r="Y25" s="33"/>
    </row>
    <row r="26" spans="1:25" ht="16.5" customHeight="1" x14ac:dyDescent="0.25">
      <c r="A26" s="19" t="s">
        <v>16</v>
      </c>
      <c r="B26" s="13" t="s">
        <v>0</v>
      </c>
      <c r="C26" s="7" t="s">
        <v>17</v>
      </c>
      <c r="D26" s="7" t="s">
        <v>18</v>
      </c>
      <c r="E26" s="7" t="s">
        <v>19</v>
      </c>
      <c r="F26" s="7" t="s">
        <v>20</v>
      </c>
      <c r="G26" s="7" t="s">
        <v>21</v>
      </c>
      <c r="H26" s="12" t="s">
        <v>22</v>
      </c>
      <c r="I26" s="7" t="s">
        <v>23</v>
      </c>
      <c r="J26" s="7" t="s">
        <v>24</v>
      </c>
      <c r="K26" s="7">
        <v>1</v>
      </c>
      <c r="L26" s="7">
        <v>2</v>
      </c>
      <c r="M26" s="7">
        <v>3</v>
      </c>
      <c r="N26" s="7">
        <v>4</v>
      </c>
      <c r="O26" s="7">
        <v>5</v>
      </c>
      <c r="P26" s="7">
        <v>6</v>
      </c>
      <c r="Q26" s="7">
        <v>7</v>
      </c>
      <c r="R26" s="7">
        <v>8</v>
      </c>
      <c r="S26" s="7">
        <v>9</v>
      </c>
      <c r="T26" s="7">
        <v>10</v>
      </c>
      <c r="U26" s="7">
        <v>11</v>
      </c>
      <c r="V26" s="7">
        <v>12</v>
      </c>
      <c r="W26" s="5" t="s">
        <v>25</v>
      </c>
      <c r="X26" s="7" t="s">
        <v>26</v>
      </c>
      <c r="Y26" s="10" t="s">
        <v>2</v>
      </c>
    </row>
    <row r="27" spans="1:25" ht="16.5" customHeight="1" x14ac:dyDescent="0.25">
      <c r="A27" s="19">
        <v>43</v>
      </c>
      <c r="B27" s="13" t="s">
        <v>30</v>
      </c>
      <c r="C27" s="7" t="s">
        <v>31</v>
      </c>
      <c r="D27" s="7" t="s">
        <v>75</v>
      </c>
      <c r="E27" s="7" t="s">
        <v>76</v>
      </c>
      <c r="F27" s="7" t="s">
        <v>29</v>
      </c>
      <c r="G27" s="7">
        <v>207</v>
      </c>
      <c r="H27" s="12">
        <v>42402</v>
      </c>
      <c r="I27" s="7">
        <v>2</v>
      </c>
      <c r="J27" s="7">
        <v>3</v>
      </c>
      <c r="K27" s="7">
        <v>1</v>
      </c>
      <c r="L27" s="7">
        <v>1</v>
      </c>
      <c r="M27" s="7">
        <v>1</v>
      </c>
      <c r="N27" s="7">
        <v>1</v>
      </c>
      <c r="O27" s="7">
        <v>1</v>
      </c>
      <c r="P27" s="7">
        <v>1</v>
      </c>
      <c r="Q27" s="7">
        <v>1</v>
      </c>
      <c r="R27" s="7">
        <v>1</v>
      </c>
      <c r="S27" s="7">
        <v>1</v>
      </c>
      <c r="T27" s="7">
        <v>1</v>
      </c>
      <c r="U27" s="7">
        <v>1</v>
      </c>
      <c r="V27" s="7">
        <v>1</v>
      </c>
      <c r="W27" s="5">
        <v>12</v>
      </c>
      <c r="X27" s="7">
        <f>K27*K$3+L27*L$3+M27*M$3+N27*N$3+O27*O$3+P27*P$3+Q27*Q$3+R27*R$3+S27*S$3+T27*T$3+U27*U$3+V27*V$3</f>
        <v>78</v>
      </c>
      <c r="Y27" s="10">
        <v>1</v>
      </c>
    </row>
    <row r="28" spans="1:25" ht="16.5" customHeight="1" x14ac:dyDescent="0.25">
      <c r="A28" s="19">
        <v>80</v>
      </c>
      <c r="B28" s="13" t="s">
        <v>77</v>
      </c>
      <c r="C28" s="7" t="s">
        <v>31</v>
      </c>
      <c r="D28" s="7" t="s">
        <v>78</v>
      </c>
      <c r="E28" s="7" t="s">
        <v>79</v>
      </c>
      <c r="F28" s="7" t="s">
        <v>29</v>
      </c>
      <c r="G28" s="7">
        <v>222</v>
      </c>
      <c r="H28" s="12" t="s">
        <v>80</v>
      </c>
      <c r="I28" s="7">
        <v>2</v>
      </c>
      <c r="J28" s="7" t="s">
        <v>34</v>
      </c>
      <c r="K28" s="7">
        <v>1</v>
      </c>
      <c r="L28" s="7">
        <v>1</v>
      </c>
      <c r="M28" s="7">
        <v>1</v>
      </c>
      <c r="N28" s="7">
        <v>1</v>
      </c>
      <c r="O28" s="7">
        <v>1</v>
      </c>
      <c r="P28" s="7">
        <v>1</v>
      </c>
      <c r="Q28" s="7">
        <v>1</v>
      </c>
      <c r="R28" s="7">
        <v>1</v>
      </c>
      <c r="S28" s="7">
        <v>1</v>
      </c>
      <c r="T28" s="7">
        <v>1</v>
      </c>
      <c r="U28" s="7">
        <v>1</v>
      </c>
      <c r="V28" s="7">
        <v>1</v>
      </c>
      <c r="W28" s="5">
        <v>12</v>
      </c>
      <c r="X28" s="7">
        <f>K28*K$3+L28*L$3+M28*M$3+N28*N$3+O28*O$3+P28*P$3+Q28*Q$3+R28*R$3+S28*S$3+T28*T$3+U28*U$3+V28*V$3</f>
        <v>78</v>
      </c>
      <c r="Y28" s="10">
        <v>2</v>
      </c>
    </row>
    <row r="29" spans="1:25" ht="16.5" customHeight="1" x14ac:dyDescent="0.25">
      <c r="A29" s="19">
        <v>42</v>
      </c>
      <c r="B29" s="13" t="s">
        <v>3</v>
      </c>
      <c r="C29" s="7">
        <v>0</v>
      </c>
      <c r="D29" s="7" t="s">
        <v>81</v>
      </c>
      <c r="E29" s="7" t="s">
        <v>82</v>
      </c>
      <c r="F29" s="7" t="s">
        <v>29</v>
      </c>
      <c r="G29" s="7">
        <v>206</v>
      </c>
      <c r="H29" s="12">
        <v>42624</v>
      </c>
      <c r="I29" s="7">
        <v>2</v>
      </c>
      <c r="J29" s="7">
        <v>2</v>
      </c>
      <c r="K29" s="7">
        <v>1</v>
      </c>
      <c r="L29" s="7">
        <v>0</v>
      </c>
      <c r="M29" s="7">
        <v>1</v>
      </c>
      <c r="N29" s="7">
        <v>1</v>
      </c>
      <c r="O29" s="7">
        <v>1</v>
      </c>
      <c r="P29" s="7">
        <v>1</v>
      </c>
      <c r="Q29" s="7">
        <v>1</v>
      </c>
      <c r="R29" s="7">
        <v>1</v>
      </c>
      <c r="S29" s="7">
        <v>1</v>
      </c>
      <c r="T29" s="7">
        <v>1</v>
      </c>
      <c r="U29" s="7">
        <v>1</v>
      </c>
      <c r="V29" s="7">
        <v>1</v>
      </c>
      <c r="W29" s="5">
        <v>11</v>
      </c>
      <c r="X29" s="7">
        <f>K29*K$3+L29*L$3+M29*M$3+N29*N$3+O29*O$3+P29*P$3+Q29*Q$3+R29*R$3+S29*S$3+T29*T$3+U29*U$3+V29*V$3</f>
        <v>76</v>
      </c>
      <c r="Y29" s="10">
        <v>3</v>
      </c>
    </row>
    <row r="30" spans="1:25" ht="16.5" customHeight="1" x14ac:dyDescent="0.25">
      <c r="A30" s="19">
        <v>58</v>
      </c>
      <c r="B30" s="13" t="s">
        <v>6</v>
      </c>
      <c r="C30" s="7">
        <v>4</v>
      </c>
      <c r="D30" s="7" t="s">
        <v>83</v>
      </c>
      <c r="E30" s="7" t="s">
        <v>84</v>
      </c>
      <c r="F30" s="7" t="s">
        <v>29</v>
      </c>
      <c r="G30" s="7">
        <v>214</v>
      </c>
      <c r="H30" s="12">
        <v>42563</v>
      </c>
      <c r="I30" s="7">
        <v>2</v>
      </c>
      <c r="J30" s="7">
        <v>3</v>
      </c>
      <c r="K30" s="7">
        <v>1</v>
      </c>
      <c r="L30" s="7">
        <v>1</v>
      </c>
      <c r="M30" s="7">
        <v>1</v>
      </c>
      <c r="N30" s="7">
        <v>1</v>
      </c>
      <c r="O30" s="7">
        <v>1</v>
      </c>
      <c r="P30" s="7">
        <v>1</v>
      </c>
      <c r="Q30" s="7">
        <v>1</v>
      </c>
      <c r="R30" s="7">
        <v>1</v>
      </c>
      <c r="S30" s="7">
        <v>1</v>
      </c>
      <c r="T30" s="7">
        <v>0</v>
      </c>
      <c r="U30" s="7">
        <v>1</v>
      </c>
      <c r="V30" s="7">
        <v>1</v>
      </c>
      <c r="W30" s="5">
        <v>11</v>
      </c>
      <c r="X30" s="7">
        <f>K30*K$3+L30*L$3+M30*M$3+N30*N$3+O30*O$3+P30*P$3+Q30*Q$3+R30*R$3+S30*S$3+T30*T$3+U30*U$3+V30*V$3</f>
        <v>68</v>
      </c>
      <c r="Y30" s="10">
        <v>4</v>
      </c>
    </row>
    <row r="31" spans="1:25" ht="16.5" customHeight="1" x14ac:dyDescent="0.25">
      <c r="A31" s="19">
        <v>46</v>
      </c>
      <c r="B31" s="13" t="s">
        <v>30</v>
      </c>
      <c r="C31" s="7" t="s">
        <v>31</v>
      </c>
      <c r="D31" s="7" t="s">
        <v>85</v>
      </c>
      <c r="E31" s="7" t="s">
        <v>86</v>
      </c>
      <c r="F31" s="7" t="s">
        <v>29</v>
      </c>
      <c r="G31" s="7">
        <v>208</v>
      </c>
      <c r="H31" s="12">
        <v>42507</v>
      </c>
      <c r="I31" s="7">
        <v>2</v>
      </c>
      <c r="J31" s="7">
        <v>2</v>
      </c>
      <c r="K31" s="7">
        <v>1</v>
      </c>
      <c r="L31" s="7">
        <v>1</v>
      </c>
      <c r="M31" s="7">
        <v>1</v>
      </c>
      <c r="N31" s="7">
        <v>1</v>
      </c>
      <c r="O31" s="7">
        <v>1</v>
      </c>
      <c r="P31" s="7">
        <v>1</v>
      </c>
      <c r="Q31" s="7">
        <v>1</v>
      </c>
      <c r="R31" s="7">
        <v>1</v>
      </c>
      <c r="S31" s="7">
        <v>1</v>
      </c>
      <c r="T31" s="7">
        <v>1</v>
      </c>
      <c r="U31" s="7">
        <v>0</v>
      </c>
      <c r="V31" s="7">
        <v>0</v>
      </c>
      <c r="W31" s="5">
        <v>10</v>
      </c>
      <c r="X31" s="7">
        <f>K31*K$3+L31*L$3+M31*M$3+N31*N$3+O31*O$3+P31*P$3+Q31*Q$3+R31*R$3+S31*S$3+T31*T$3+U31*U$3+V31*V$3</f>
        <v>55</v>
      </c>
      <c r="Y31" s="10">
        <v>5</v>
      </c>
    </row>
    <row r="32" spans="1:25" ht="16.5" customHeight="1" x14ac:dyDescent="0.25">
      <c r="A32" s="19">
        <v>3</v>
      </c>
      <c r="B32" s="13" t="s">
        <v>7</v>
      </c>
      <c r="C32" s="7">
        <v>3</v>
      </c>
      <c r="D32" s="7" t="s">
        <v>87</v>
      </c>
      <c r="E32" s="7" t="s">
        <v>88</v>
      </c>
      <c r="F32" s="7" t="s">
        <v>29</v>
      </c>
      <c r="G32" s="7">
        <v>202</v>
      </c>
      <c r="H32" s="12">
        <v>42698</v>
      </c>
      <c r="I32" s="7">
        <v>2</v>
      </c>
      <c r="J32" s="7">
        <v>3</v>
      </c>
      <c r="K32" s="7">
        <v>1</v>
      </c>
      <c r="L32" s="7">
        <v>0</v>
      </c>
      <c r="M32" s="7">
        <v>1</v>
      </c>
      <c r="N32" s="7">
        <v>1</v>
      </c>
      <c r="O32" s="7">
        <v>0</v>
      </c>
      <c r="P32" s="7">
        <v>1</v>
      </c>
      <c r="Q32" s="7">
        <v>1</v>
      </c>
      <c r="R32" s="7">
        <v>1</v>
      </c>
      <c r="S32" s="7">
        <v>1</v>
      </c>
      <c r="T32" s="7">
        <v>1</v>
      </c>
      <c r="U32" s="7">
        <v>1</v>
      </c>
      <c r="V32" s="7">
        <v>0</v>
      </c>
      <c r="W32" s="5">
        <v>9</v>
      </c>
      <c r="X32" s="7">
        <f>K32*K$3+L32*L$3+M32*M$3+N32*N$3+O32*O$3+P32*P$3+Q32*Q$3+R32*R$3+S32*S$3+T32*T$3+U32*U$3+V32*V$3</f>
        <v>59</v>
      </c>
      <c r="Y32" s="10">
        <v>6</v>
      </c>
    </row>
    <row r="33" spans="1:25" ht="16.5" customHeight="1" x14ac:dyDescent="0.25">
      <c r="A33" s="19">
        <v>104</v>
      </c>
      <c r="B33" s="13" t="s">
        <v>89</v>
      </c>
      <c r="C33" s="7" t="s">
        <v>31</v>
      </c>
      <c r="D33" s="7" t="s">
        <v>90</v>
      </c>
      <c r="E33" s="7" t="s">
        <v>91</v>
      </c>
      <c r="F33" s="7" t="s">
        <v>29</v>
      </c>
      <c r="G33" s="7">
        <v>230</v>
      </c>
      <c r="H33" s="12">
        <v>42628</v>
      </c>
      <c r="I33" s="7">
        <v>2</v>
      </c>
      <c r="J33" s="7" t="s">
        <v>34</v>
      </c>
      <c r="K33" s="7">
        <v>0</v>
      </c>
      <c r="L33" s="7">
        <v>0</v>
      </c>
      <c r="M33" s="7">
        <v>1</v>
      </c>
      <c r="N33" s="7">
        <v>1</v>
      </c>
      <c r="O33" s="7">
        <v>1</v>
      </c>
      <c r="P33" s="7">
        <v>1</v>
      </c>
      <c r="Q33" s="7">
        <v>1</v>
      </c>
      <c r="R33" s="7">
        <v>1</v>
      </c>
      <c r="S33" s="7">
        <v>1</v>
      </c>
      <c r="T33" s="7">
        <v>1</v>
      </c>
      <c r="U33" s="7">
        <v>0</v>
      </c>
      <c r="V33" s="7">
        <v>0</v>
      </c>
      <c r="W33" s="5">
        <v>8</v>
      </c>
      <c r="X33" s="7">
        <f>K33*K$3+L33*L$3+M33*M$3+N33*N$3+O33*O$3+P33*P$3+Q33*Q$3+R33*R$3+S33*S$3+T33*T$3+U33*U$3+V33*V$3</f>
        <v>52</v>
      </c>
      <c r="Y33" s="10">
        <v>7</v>
      </c>
    </row>
    <row r="34" spans="1:25" ht="16.5" customHeight="1" x14ac:dyDescent="0.25">
      <c r="A34" s="19">
        <v>41</v>
      </c>
      <c r="B34" s="13" t="s">
        <v>3</v>
      </c>
      <c r="C34" s="7">
        <v>4</v>
      </c>
      <c r="D34" s="7" t="s">
        <v>92</v>
      </c>
      <c r="E34" s="7" t="s">
        <v>93</v>
      </c>
      <c r="F34" s="7" t="s">
        <v>40</v>
      </c>
      <c r="G34" s="7">
        <v>205</v>
      </c>
      <c r="H34" s="12">
        <v>42628</v>
      </c>
      <c r="I34" s="7">
        <v>2</v>
      </c>
      <c r="J34" s="7">
        <v>4</v>
      </c>
      <c r="K34" s="7">
        <v>1</v>
      </c>
      <c r="L34" s="7">
        <v>0</v>
      </c>
      <c r="M34" s="7">
        <v>1</v>
      </c>
      <c r="N34" s="7">
        <v>0</v>
      </c>
      <c r="O34" s="7">
        <v>1</v>
      </c>
      <c r="P34" s="7">
        <v>1</v>
      </c>
      <c r="Q34" s="7">
        <v>1</v>
      </c>
      <c r="R34" s="7">
        <v>1</v>
      </c>
      <c r="S34" s="7">
        <v>1</v>
      </c>
      <c r="T34" s="7">
        <v>1</v>
      </c>
      <c r="U34" s="7">
        <v>0</v>
      </c>
      <c r="V34" s="7">
        <v>0</v>
      </c>
      <c r="W34" s="5">
        <v>8</v>
      </c>
      <c r="X34" s="7">
        <f>K34*K$3+L34*L$3+M34*M$3+N34*N$3+O34*O$3+P34*P$3+Q34*Q$3+R34*R$3+S34*S$3+T34*T$3+U34*U$3+V34*V$3</f>
        <v>49</v>
      </c>
      <c r="Y34" s="10">
        <v>1</v>
      </c>
    </row>
    <row r="35" spans="1:25" ht="16.5" customHeight="1" x14ac:dyDescent="0.25">
      <c r="A35" s="19">
        <v>57</v>
      </c>
      <c r="B35" s="13" t="s">
        <v>6</v>
      </c>
      <c r="C35" s="7">
        <v>3</v>
      </c>
      <c r="D35" s="7" t="s">
        <v>94</v>
      </c>
      <c r="E35" s="7" t="s">
        <v>95</v>
      </c>
      <c r="F35" s="7" t="s">
        <v>29</v>
      </c>
      <c r="G35" s="7">
        <v>213</v>
      </c>
      <c r="H35" s="12">
        <v>42433</v>
      </c>
      <c r="I35" s="7">
        <v>2</v>
      </c>
      <c r="J35" s="7">
        <v>4</v>
      </c>
      <c r="K35" s="7">
        <v>1</v>
      </c>
      <c r="L35" s="7">
        <v>1</v>
      </c>
      <c r="M35" s="7">
        <v>1</v>
      </c>
      <c r="N35" s="7">
        <v>1</v>
      </c>
      <c r="O35" s="7">
        <v>0</v>
      </c>
      <c r="P35" s="7">
        <v>1</v>
      </c>
      <c r="Q35" s="7">
        <v>1</v>
      </c>
      <c r="R35" s="7">
        <v>0</v>
      </c>
      <c r="S35" s="7">
        <v>1</v>
      </c>
      <c r="T35" s="7">
        <v>0</v>
      </c>
      <c r="U35" s="7">
        <v>1</v>
      </c>
      <c r="V35" s="7">
        <v>0</v>
      </c>
      <c r="W35" s="5">
        <v>8</v>
      </c>
      <c r="X35" s="7">
        <f>K35*K$3+L35*L$3+M35*M$3+N35*N$3+O35*O$3+P35*P$3+Q35*Q$3+R35*R$3+S35*S$3+T35*T$3+U35*U$3+V35*V$3</f>
        <v>43</v>
      </c>
      <c r="Y35" s="10">
        <v>9</v>
      </c>
    </row>
    <row r="36" spans="1:25" ht="16.5" customHeight="1" x14ac:dyDescent="0.25">
      <c r="A36" s="19">
        <v>62</v>
      </c>
      <c r="B36" s="13" t="s">
        <v>6</v>
      </c>
      <c r="C36" s="7" t="s">
        <v>31</v>
      </c>
      <c r="D36" s="7" t="s">
        <v>96</v>
      </c>
      <c r="E36" s="7" t="s">
        <v>97</v>
      </c>
      <c r="F36" s="7" t="s">
        <v>29</v>
      </c>
      <c r="G36" s="7">
        <v>216</v>
      </c>
      <c r="H36" s="12">
        <v>42639</v>
      </c>
      <c r="I36" s="7">
        <v>2</v>
      </c>
      <c r="J36" s="7" t="s">
        <v>34</v>
      </c>
      <c r="K36" s="7">
        <v>1</v>
      </c>
      <c r="L36" s="7">
        <v>0</v>
      </c>
      <c r="M36" s="7">
        <v>1</v>
      </c>
      <c r="N36" s="7">
        <v>1</v>
      </c>
      <c r="O36" s="7">
        <v>0</v>
      </c>
      <c r="P36" s="7">
        <v>1</v>
      </c>
      <c r="Q36" s="7">
        <v>0</v>
      </c>
      <c r="R36" s="7">
        <v>0</v>
      </c>
      <c r="S36" s="7">
        <v>0</v>
      </c>
      <c r="T36" s="7">
        <v>0</v>
      </c>
      <c r="U36" s="7">
        <v>1</v>
      </c>
      <c r="V36" s="7">
        <v>0</v>
      </c>
      <c r="W36" s="5">
        <v>5</v>
      </c>
      <c r="X36" s="7">
        <f>K36*K$3+L36*L$3+M36*M$3+N36*N$3+O36*O$3+P36*P$3+Q36*Q$3+R36*R$3+S36*S$3+T36*T$3+U36*U$3+V36*V$3</f>
        <v>25</v>
      </c>
      <c r="Y36" s="10">
        <v>10</v>
      </c>
    </row>
    <row r="37" spans="1:25" ht="16.5" customHeight="1" x14ac:dyDescent="0.25">
      <c r="A37" s="19">
        <v>2</v>
      </c>
      <c r="B37" s="13" t="s">
        <v>7</v>
      </c>
      <c r="C37" s="7">
        <v>2</v>
      </c>
      <c r="D37" s="7" t="s">
        <v>98</v>
      </c>
      <c r="E37" s="7" t="s">
        <v>99</v>
      </c>
      <c r="F37" s="7" t="s">
        <v>40</v>
      </c>
      <c r="G37" s="7">
        <v>201</v>
      </c>
      <c r="H37" s="12">
        <v>42773</v>
      </c>
      <c r="I37" s="7">
        <v>2</v>
      </c>
      <c r="J37" s="7">
        <v>4</v>
      </c>
      <c r="K37" s="7">
        <v>1</v>
      </c>
      <c r="L37" s="7">
        <v>0</v>
      </c>
      <c r="M37" s="7">
        <v>1</v>
      </c>
      <c r="N37" s="7">
        <v>1</v>
      </c>
      <c r="O37" s="7">
        <v>1</v>
      </c>
      <c r="P37" s="7">
        <v>0</v>
      </c>
      <c r="Q37" s="7">
        <v>0</v>
      </c>
      <c r="R37" s="7">
        <v>0</v>
      </c>
      <c r="S37" s="7">
        <v>1</v>
      </c>
      <c r="T37" s="7">
        <v>0</v>
      </c>
      <c r="U37" s="7">
        <v>0</v>
      </c>
      <c r="V37" s="7">
        <v>0</v>
      </c>
      <c r="W37" s="5">
        <v>5</v>
      </c>
      <c r="X37" s="7">
        <f>K37*K$3+L37*L$3+M37*M$3+N37*N$3+O37*O$3+P37*P$3+Q37*Q$3+R37*R$3+S37*S$3+T37*T$3+U37*U$3+V37*V$3</f>
        <v>22</v>
      </c>
      <c r="Y37" s="10">
        <v>11</v>
      </c>
    </row>
    <row r="38" spans="1:25" ht="16.5" customHeight="1" x14ac:dyDescent="0.25">
      <c r="A38" s="19">
        <v>55</v>
      </c>
      <c r="B38" s="13" t="s">
        <v>6</v>
      </c>
      <c r="C38" s="7">
        <v>1</v>
      </c>
      <c r="D38" s="7" t="s">
        <v>100</v>
      </c>
      <c r="E38" s="7" t="s">
        <v>101</v>
      </c>
      <c r="F38" s="7" t="s">
        <v>40</v>
      </c>
      <c r="G38" s="7">
        <v>212</v>
      </c>
      <c r="H38" s="12">
        <v>42583</v>
      </c>
      <c r="I38" s="7">
        <v>2</v>
      </c>
      <c r="J38" s="7">
        <v>4</v>
      </c>
      <c r="K38" s="7">
        <v>1</v>
      </c>
      <c r="L38" s="7">
        <v>1</v>
      </c>
      <c r="M38" s="7">
        <v>0</v>
      </c>
      <c r="N38" s="7">
        <v>0</v>
      </c>
      <c r="O38" s="7">
        <v>1</v>
      </c>
      <c r="P38" s="7">
        <v>1</v>
      </c>
      <c r="Q38" s="7">
        <v>1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5">
        <v>5</v>
      </c>
      <c r="X38" s="7">
        <f>K38*K$3+L38*L$3+M38*M$3+N38*N$3+O38*O$3+P38*P$3+Q38*Q$3+R38*R$3+S38*S$3+T38*T$3+U38*U$3+V38*V$3</f>
        <v>21</v>
      </c>
      <c r="Y38" s="10">
        <v>12</v>
      </c>
    </row>
    <row r="39" spans="1:25" ht="16.5" customHeight="1" x14ac:dyDescent="0.25">
      <c r="A39" s="19">
        <v>67</v>
      </c>
      <c r="B39" s="13" t="s">
        <v>102</v>
      </c>
      <c r="C39" s="7" t="s">
        <v>31</v>
      </c>
      <c r="D39" s="7" t="s">
        <v>103</v>
      </c>
      <c r="E39" s="7" t="s">
        <v>104</v>
      </c>
      <c r="F39" s="7" t="s">
        <v>29</v>
      </c>
      <c r="G39" s="7">
        <v>219</v>
      </c>
      <c r="H39" s="12" t="s">
        <v>105</v>
      </c>
      <c r="I39" s="7">
        <v>2</v>
      </c>
      <c r="J39" s="7" t="s">
        <v>34</v>
      </c>
      <c r="K39" s="7">
        <v>1</v>
      </c>
      <c r="L39" s="7">
        <v>0</v>
      </c>
      <c r="M39" s="7">
        <v>1</v>
      </c>
      <c r="N39" s="7">
        <v>1</v>
      </c>
      <c r="O39" s="7">
        <v>1</v>
      </c>
      <c r="P39" s="7">
        <v>0</v>
      </c>
      <c r="Q39" s="7">
        <v>1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5">
        <v>5</v>
      </c>
      <c r="X39" s="7">
        <f>K39*K$3+L39*L$3+M39*M$3+N39*N$3+O39*O$3+P39*P$3+Q39*Q$3+R39*R$3+S39*S$3+T39*T$3+U39*U$3+V39*V$3</f>
        <v>20</v>
      </c>
      <c r="Y39" s="10">
        <v>13</v>
      </c>
    </row>
    <row r="40" spans="1:25" ht="16.5" customHeight="1" x14ac:dyDescent="0.25">
      <c r="A40" s="19">
        <v>90</v>
      </c>
      <c r="B40" s="13" t="s">
        <v>106</v>
      </c>
      <c r="C40" s="7" t="s">
        <v>31</v>
      </c>
      <c r="D40" s="7" t="s">
        <v>107</v>
      </c>
      <c r="E40" s="7" t="s">
        <v>108</v>
      </c>
      <c r="F40" s="7" t="s">
        <v>29</v>
      </c>
      <c r="G40" s="7">
        <v>226</v>
      </c>
      <c r="H40" s="12">
        <v>2017</v>
      </c>
      <c r="I40" s="7">
        <v>2</v>
      </c>
      <c r="J40" s="7">
        <v>2</v>
      </c>
      <c r="K40" s="7">
        <v>1</v>
      </c>
      <c r="L40" s="7">
        <v>1</v>
      </c>
      <c r="M40" s="7">
        <v>1</v>
      </c>
      <c r="N40" s="7">
        <v>1</v>
      </c>
      <c r="O40" s="7">
        <v>1</v>
      </c>
      <c r="P40" s="7">
        <v>0</v>
      </c>
      <c r="Q40" s="7">
        <v>0</v>
      </c>
      <c r="R40" s="7">
        <v>0</v>
      </c>
      <c r="S40" s="7">
        <v>0</v>
      </c>
      <c r="T40" s="7">
        <v>0</v>
      </c>
      <c r="U40" s="7">
        <v>0</v>
      </c>
      <c r="V40" s="7">
        <v>0</v>
      </c>
      <c r="W40" s="5">
        <v>5</v>
      </c>
      <c r="X40" s="7">
        <f>K40*K$3+L40*L$3+M40*M$3+N40*N$3+O40*O$3+P40*P$3+Q40*Q$3+R40*R$3+S40*S$3+T40*T$3+U40*U$3+V40*V$3</f>
        <v>15</v>
      </c>
      <c r="Y40" s="10">
        <v>14</v>
      </c>
    </row>
    <row r="41" spans="1:25" ht="16.5" customHeight="1" x14ac:dyDescent="0.25">
      <c r="A41" s="19">
        <v>96</v>
      </c>
      <c r="B41" s="13" t="s">
        <v>106</v>
      </c>
      <c r="C41" s="7" t="s">
        <v>31</v>
      </c>
      <c r="D41" s="7" t="s">
        <v>109</v>
      </c>
      <c r="E41" s="7" t="s">
        <v>110</v>
      </c>
      <c r="F41" s="7" t="s">
        <v>40</v>
      </c>
      <c r="G41" s="7">
        <v>229</v>
      </c>
      <c r="H41" s="12">
        <v>2017</v>
      </c>
      <c r="I41" s="7">
        <v>2</v>
      </c>
      <c r="J41" s="7">
        <v>4</v>
      </c>
      <c r="K41" s="7">
        <v>0</v>
      </c>
      <c r="L41" s="7">
        <v>0</v>
      </c>
      <c r="M41" s="7">
        <v>1</v>
      </c>
      <c r="N41" s="7">
        <v>1</v>
      </c>
      <c r="O41" s="7">
        <v>0</v>
      </c>
      <c r="P41" s="7">
        <v>1</v>
      </c>
      <c r="Q41" s="7">
        <v>0</v>
      </c>
      <c r="R41" s="7">
        <v>0</v>
      </c>
      <c r="S41" s="7">
        <v>1</v>
      </c>
      <c r="T41" s="7">
        <v>0</v>
      </c>
      <c r="U41" s="7">
        <v>0</v>
      </c>
      <c r="V41" s="7">
        <v>0</v>
      </c>
      <c r="W41" s="5">
        <v>4</v>
      </c>
      <c r="X41" s="7">
        <f>K41*K$3+L41*L$3+M41*M$3+N41*N$3+O41*O$3+P41*P$3+Q41*Q$3+R41*R$3+S41*S$3+T41*T$3+U41*U$3+V41*V$3</f>
        <v>22</v>
      </c>
      <c r="Y41" s="10">
        <v>15</v>
      </c>
    </row>
    <row r="42" spans="1:25" ht="16.5" customHeight="1" x14ac:dyDescent="0.25">
      <c r="A42" s="19">
        <v>54</v>
      </c>
      <c r="B42" s="13" t="s">
        <v>111</v>
      </c>
      <c r="C42" s="7" t="s">
        <v>31</v>
      </c>
      <c r="D42" s="7" t="s">
        <v>112</v>
      </c>
      <c r="E42" s="7" t="s">
        <v>113</v>
      </c>
      <c r="F42" s="7" t="s">
        <v>29</v>
      </c>
      <c r="G42" s="7">
        <v>211</v>
      </c>
      <c r="H42" s="12">
        <v>43340</v>
      </c>
      <c r="I42" s="7">
        <v>2</v>
      </c>
      <c r="J42" s="7" t="s">
        <v>34</v>
      </c>
      <c r="K42" s="7">
        <v>1</v>
      </c>
      <c r="L42" s="7">
        <v>1</v>
      </c>
      <c r="M42" s="7">
        <v>0</v>
      </c>
      <c r="N42" s="7">
        <v>0</v>
      </c>
      <c r="O42" s="7">
        <v>1</v>
      </c>
      <c r="P42" s="7">
        <v>1</v>
      </c>
      <c r="Q42" s="7">
        <v>0</v>
      </c>
      <c r="R42" s="7">
        <v>0</v>
      </c>
      <c r="S42" s="7">
        <v>0</v>
      </c>
      <c r="T42" s="7">
        <v>0</v>
      </c>
      <c r="U42" s="7">
        <v>0</v>
      </c>
      <c r="V42" s="7">
        <v>0</v>
      </c>
      <c r="W42" s="5">
        <v>4</v>
      </c>
      <c r="X42" s="7">
        <f>K42*K$3+L42*L$3+M42*M$3+N42*N$3+O42*O$3+P42*P$3+Q42*Q$3+R42*R$3+S42*S$3+T42*T$3+U42*U$3+V42*V$3</f>
        <v>14</v>
      </c>
      <c r="Y42" s="10">
        <v>16</v>
      </c>
    </row>
    <row r="43" spans="1:25" ht="16.5" customHeight="1" x14ac:dyDescent="0.25">
      <c r="A43" s="19">
        <v>49</v>
      </c>
      <c r="B43" s="13" t="s">
        <v>5</v>
      </c>
      <c r="C43" s="7">
        <v>3</v>
      </c>
      <c r="D43" s="7" t="s">
        <v>114</v>
      </c>
      <c r="E43" s="7" t="s">
        <v>115</v>
      </c>
      <c r="F43" s="7" t="s">
        <v>29</v>
      </c>
      <c r="G43" s="7">
        <v>209</v>
      </c>
      <c r="H43" s="12">
        <v>42635</v>
      </c>
      <c r="I43" s="7">
        <v>2</v>
      </c>
      <c r="J43" s="7">
        <v>4</v>
      </c>
      <c r="K43" s="7">
        <v>1</v>
      </c>
      <c r="L43" s="7">
        <v>0</v>
      </c>
      <c r="M43" s="7">
        <v>1</v>
      </c>
      <c r="N43" s="7">
        <v>1</v>
      </c>
      <c r="O43" s="7">
        <v>1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5">
        <v>4</v>
      </c>
      <c r="X43" s="7">
        <f>K43*K$3+L43*L$3+M43*M$3+N43*N$3+O43*O$3+P43*P$3+Q43*Q$3+R43*R$3+S43*S$3+T43*T$3+U43*U$3+V43*V$3</f>
        <v>13</v>
      </c>
      <c r="Y43" s="10">
        <v>27</v>
      </c>
    </row>
    <row r="44" spans="1:25" ht="16.5" customHeight="1" x14ac:dyDescent="0.25">
      <c r="A44" s="19">
        <v>61</v>
      </c>
      <c r="B44" s="13" t="s">
        <v>6</v>
      </c>
      <c r="C44" s="7" t="s">
        <v>31</v>
      </c>
      <c r="D44" s="7" t="s">
        <v>116</v>
      </c>
      <c r="E44" s="7" t="s">
        <v>117</v>
      </c>
      <c r="F44" s="7" t="s">
        <v>29</v>
      </c>
      <c r="G44" s="7">
        <v>215</v>
      </c>
      <c r="H44" s="12">
        <v>42655</v>
      </c>
      <c r="I44" s="7">
        <v>2</v>
      </c>
      <c r="J44" s="7" t="s">
        <v>34</v>
      </c>
      <c r="K44" s="7">
        <v>1</v>
      </c>
      <c r="L44" s="7">
        <v>0</v>
      </c>
      <c r="M44" s="7">
        <v>1</v>
      </c>
      <c r="N44" s="7">
        <v>0</v>
      </c>
      <c r="O44" s="7">
        <v>0</v>
      </c>
      <c r="P44" s="7">
        <v>0</v>
      </c>
      <c r="Q44" s="7">
        <v>1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5">
        <v>3</v>
      </c>
      <c r="X44" s="7">
        <f>K44*K$3+L44*L$3+M44*M$3+N44*N$3+O44*O$3+P44*P$3+Q44*Q$3+R44*R$3+S44*S$3+T44*T$3+U44*U$3+V44*V$3</f>
        <v>11</v>
      </c>
      <c r="Y44" s="10">
        <v>18</v>
      </c>
    </row>
    <row r="45" spans="1:25" ht="16.5" customHeight="1" x14ac:dyDescent="0.25">
      <c r="A45" s="19">
        <v>22</v>
      </c>
      <c r="B45" s="13" t="s">
        <v>12</v>
      </c>
      <c r="C45" s="7">
        <v>1</v>
      </c>
      <c r="D45" s="7" t="s">
        <v>118</v>
      </c>
      <c r="E45" s="7" t="s">
        <v>117</v>
      </c>
      <c r="F45" s="7" t="s">
        <v>29</v>
      </c>
      <c r="G45" s="7">
        <v>203</v>
      </c>
      <c r="H45" s="12">
        <v>42424</v>
      </c>
      <c r="I45" s="7">
        <v>2</v>
      </c>
      <c r="J45" s="7">
        <v>3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1</v>
      </c>
      <c r="Q45" s="7">
        <v>1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5">
        <v>2</v>
      </c>
      <c r="X45" s="7">
        <f>K45*K$3+L45*L$3+M45*M$3+N45*N$3+O45*O$3+P45*P$3+Q45*Q$3+R45*R$3+S45*S$3+T45*T$3+U45*U$3+V45*V$3</f>
        <v>13</v>
      </c>
      <c r="Y45" s="10">
        <v>19</v>
      </c>
    </row>
    <row r="46" spans="1:25" ht="16.5" customHeight="1" x14ac:dyDescent="0.25">
      <c r="A46" s="19">
        <v>92</v>
      </c>
      <c r="B46" s="13" t="s">
        <v>106</v>
      </c>
      <c r="C46" s="7" t="s">
        <v>31</v>
      </c>
      <c r="D46" s="7" t="s">
        <v>119</v>
      </c>
      <c r="E46" s="7" t="s">
        <v>120</v>
      </c>
      <c r="F46" s="7" t="s">
        <v>29</v>
      </c>
      <c r="G46" s="7">
        <v>227</v>
      </c>
      <c r="H46" s="12">
        <v>2016</v>
      </c>
      <c r="I46" s="7">
        <v>2</v>
      </c>
      <c r="J46" s="7">
        <v>3</v>
      </c>
      <c r="K46" s="7">
        <v>0</v>
      </c>
      <c r="L46" s="7">
        <v>1</v>
      </c>
      <c r="M46" s="7">
        <v>1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5">
        <v>2</v>
      </c>
      <c r="X46" s="7">
        <f>K46*K$3+L46*L$3+M46*M$3+N46*N$3+O46*O$3+P46*P$3+Q46*Q$3+R46*R$3+S46*S$3+T46*T$3+U46*U$3+V46*V$3</f>
        <v>5</v>
      </c>
      <c r="Y46" s="10">
        <v>20</v>
      </c>
    </row>
    <row r="47" spans="1:25" ht="16.5" customHeight="1" x14ac:dyDescent="0.25">
      <c r="A47" s="19">
        <v>83</v>
      </c>
      <c r="B47" s="13" t="s">
        <v>11</v>
      </c>
      <c r="C47" s="7">
        <v>2</v>
      </c>
      <c r="D47" s="7" t="s">
        <v>121</v>
      </c>
      <c r="E47" s="7" t="s">
        <v>122</v>
      </c>
      <c r="F47" s="7" t="s">
        <v>40</v>
      </c>
      <c r="G47" s="7">
        <v>223</v>
      </c>
      <c r="H47" s="12">
        <v>42592</v>
      </c>
      <c r="I47" s="7">
        <v>2</v>
      </c>
      <c r="J47" s="7" t="s">
        <v>34</v>
      </c>
      <c r="K47" s="7">
        <v>0</v>
      </c>
      <c r="L47" s="7">
        <v>0</v>
      </c>
      <c r="M47" s="7">
        <v>1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5">
        <v>1</v>
      </c>
      <c r="X47" s="7">
        <f>K47*K$3+L47*L$3+M47*M$3+N47*N$3+O47*O$3+P47*P$3+Q47*Q$3+R47*R$3+S47*S$3+T47*T$3+U47*U$3+V47*V$3</f>
        <v>3</v>
      </c>
      <c r="Y47" s="10">
        <v>21</v>
      </c>
    </row>
    <row r="48" spans="1:25" ht="16.5" customHeight="1" x14ac:dyDescent="0.25">
      <c r="A48" s="19">
        <v>50</v>
      </c>
      <c r="B48" s="13" t="s">
        <v>5</v>
      </c>
      <c r="C48" s="7">
        <v>4</v>
      </c>
      <c r="D48" s="7" t="s">
        <v>123</v>
      </c>
      <c r="E48" s="7" t="s">
        <v>124</v>
      </c>
      <c r="F48" s="7" t="s">
        <v>40</v>
      </c>
      <c r="G48" s="7">
        <v>210</v>
      </c>
      <c r="H48" s="12">
        <v>42644</v>
      </c>
      <c r="I48" s="7">
        <v>2</v>
      </c>
      <c r="J48" s="7" t="s">
        <v>34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5">
        <v>0</v>
      </c>
      <c r="X48" s="7">
        <f>K48*K$3+L48*L$3+M48*M$3+N48*N$3+O48*O$3+P48*P$3+Q48*Q$3+R48*R$3+S48*S$3+T48*T$3+U48*U$3+V48*V$3</f>
        <v>0</v>
      </c>
      <c r="Y48" s="10"/>
    </row>
    <row r="49" spans="1:25" ht="16.5" customHeight="1" x14ac:dyDescent="0.25">
      <c r="A49" s="19">
        <v>65</v>
      </c>
      <c r="B49" s="13" t="s">
        <v>102</v>
      </c>
      <c r="C49" s="7" t="s">
        <v>31</v>
      </c>
      <c r="D49" s="7" t="s">
        <v>125</v>
      </c>
      <c r="E49" s="7" t="s">
        <v>126</v>
      </c>
      <c r="F49" s="7" t="s">
        <v>40</v>
      </c>
      <c r="G49" s="7">
        <v>217</v>
      </c>
      <c r="H49" s="12">
        <v>42552</v>
      </c>
      <c r="I49" s="7">
        <v>2</v>
      </c>
      <c r="J49" s="7" t="s">
        <v>34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5">
        <v>0</v>
      </c>
      <c r="X49" s="7">
        <f>K49*K$3+L49*L$3+M49*M$3+N49*N$3+O49*O$3+P49*P$3+Q49*Q$3+R49*R$3+S49*S$3+T49*T$3+U49*U$3+V49*V$3</f>
        <v>0</v>
      </c>
      <c r="Y49" s="10"/>
    </row>
    <row r="50" spans="1:25" ht="16.5" customHeight="1" x14ac:dyDescent="0.25">
      <c r="A50" s="19">
        <v>66</v>
      </c>
      <c r="B50" s="13" t="s">
        <v>102</v>
      </c>
      <c r="C50" s="7" t="s">
        <v>31</v>
      </c>
      <c r="D50" s="7" t="s">
        <v>127</v>
      </c>
      <c r="E50" s="7" t="s">
        <v>128</v>
      </c>
      <c r="F50" s="7" t="s">
        <v>40</v>
      </c>
      <c r="G50" s="7">
        <v>218</v>
      </c>
      <c r="H50" s="12">
        <v>42549</v>
      </c>
      <c r="I50" s="7">
        <v>2</v>
      </c>
      <c r="J50" s="7" t="s">
        <v>34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5">
        <v>0</v>
      </c>
      <c r="X50" s="7">
        <f>K50*K$3+L50*L$3+M50*M$3+N50*N$3+O50*O$3+P50*P$3+Q50*Q$3+R50*R$3+S50*S$3+T50*T$3+U50*U$3+V50*V$3</f>
        <v>0</v>
      </c>
      <c r="Y50" s="10"/>
    </row>
    <row r="51" spans="1:25" ht="16.5" customHeight="1" x14ac:dyDescent="0.25">
      <c r="A51" s="19">
        <v>68</v>
      </c>
      <c r="B51" s="13" t="s">
        <v>102</v>
      </c>
      <c r="C51" s="7" t="s">
        <v>31</v>
      </c>
      <c r="D51" s="7" t="s">
        <v>129</v>
      </c>
      <c r="E51" s="7" t="s">
        <v>130</v>
      </c>
      <c r="F51" s="7" t="s">
        <v>29</v>
      </c>
      <c r="G51" s="7">
        <v>220</v>
      </c>
      <c r="H51" s="12" t="s">
        <v>131</v>
      </c>
      <c r="I51" s="7">
        <v>2</v>
      </c>
      <c r="J51" s="7" t="s">
        <v>34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5">
        <v>0</v>
      </c>
      <c r="X51" s="7">
        <f>K51*K$3+L51*L$3+M51*M$3+N51*N$3+O51*O$3+P51*P$3+Q51*Q$3+R51*R$3+S51*S$3+T51*T$3+U51*U$3+V51*V$3</f>
        <v>0</v>
      </c>
      <c r="Y51" s="10"/>
    </row>
    <row r="52" spans="1:25" ht="16.5" customHeight="1" x14ac:dyDescent="0.25">
      <c r="A52" s="19">
        <v>72</v>
      </c>
      <c r="B52" s="13" t="s">
        <v>13</v>
      </c>
      <c r="C52" s="7">
        <v>3</v>
      </c>
      <c r="D52" s="7" t="s">
        <v>132</v>
      </c>
      <c r="E52" s="7" t="s">
        <v>133</v>
      </c>
      <c r="F52" s="7" t="s">
        <v>29</v>
      </c>
      <c r="G52" s="7">
        <v>221</v>
      </c>
      <c r="H52" s="12">
        <v>42588</v>
      </c>
      <c r="I52" s="7">
        <v>2</v>
      </c>
      <c r="J52" s="7" t="s">
        <v>34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5">
        <v>0</v>
      </c>
      <c r="X52" s="7">
        <f>K52*K$3+L52*L$3+M52*M$3+N52*N$3+O52*O$3+P52*P$3+Q52*Q$3+R52*R$3+S52*S$3+T52*T$3+U52*U$3+V52*V$3</f>
        <v>0</v>
      </c>
      <c r="Y52" s="10"/>
    </row>
    <row r="53" spans="1:25" ht="16.5" customHeight="1" x14ac:dyDescent="0.25">
      <c r="A53" s="19">
        <v>84</v>
      </c>
      <c r="B53" s="13" t="s">
        <v>11</v>
      </c>
      <c r="C53" s="7" t="s">
        <v>31</v>
      </c>
      <c r="D53" s="7" t="s">
        <v>134</v>
      </c>
      <c r="E53" s="7" t="s">
        <v>135</v>
      </c>
      <c r="F53" s="7" t="s">
        <v>40</v>
      </c>
      <c r="G53" s="7">
        <v>224</v>
      </c>
      <c r="H53" s="12">
        <v>42678</v>
      </c>
      <c r="I53" s="7">
        <v>2</v>
      </c>
      <c r="J53" s="7" t="s">
        <v>34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5">
        <v>0</v>
      </c>
      <c r="X53" s="7">
        <f>K53*K$3+L53*L$3+M53*M$3+N53*N$3+O53*O$3+P53*P$3+Q53*Q$3+R53*R$3+S53*S$3+T53*T$3+U53*U$3+V53*V$3</f>
        <v>0</v>
      </c>
      <c r="Y53" s="10"/>
    </row>
    <row r="54" spans="1:25" ht="16.5" customHeight="1" x14ac:dyDescent="0.25">
      <c r="A54" s="19">
        <v>89</v>
      </c>
      <c r="B54" s="13" t="s">
        <v>136</v>
      </c>
      <c r="C54" s="7" t="s">
        <v>31</v>
      </c>
      <c r="D54" s="7" t="s">
        <v>137</v>
      </c>
      <c r="E54" s="7" t="s">
        <v>138</v>
      </c>
      <c r="F54" s="7" t="s">
        <v>40</v>
      </c>
      <c r="G54" s="7">
        <v>225</v>
      </c>
      <c r="H54" s="12">
        <v>42544</v>
      </c>
      <c r="I54" s="7">
        <v>2</v>
      </c>
      <c r="J54" s="7" t="s">
        <v>34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5">
        <v>0</v>
      </c>
      <c r="X54" s="7">
        <f>K54*K$3+L54*L$3+M54*M$3+N54*N$3+O54*O$3+P54*P$3+Q54*Q$3+R54*R$3+S54*S$3+T54*T$3+U54*U$3+V54*V$3</f>
        <v>0</v>
      </c>
      <c r="Y54" s="34"/>
    </row>
    <row r="55" spans="1:25" ht="16.5" customHeight="1" x14ac:dyDescent="0.25">
      <c r="A55" s="19"/>
      <c r="B55" s="13"/>
      <c r="C55" s="7"/>
      <c r="D55" s="7" t="s">
        <v>139</v>
      </c>
      <c r="E55" s="7" t="s">
        <v>140</v>
      </c>
      <c r="F55" s="7" t="s">
        <v>29</v>
      </c>
      <c r="G55" s="7">
        <v>231</v>
      </c>
      <c r="H55" s="12"/>
      <c r="I55" s="7">
        <v>2</v>
      </c>
      <c r="J55" s="7"/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5">
        <v>0</v>
      </c>
      <c r="X55" s="7">
        <f>K55*K$3+L55*L$3+M55*M$3+N55*N$3+O55*O$3+P55*P$3+Q55*Q$3+R55*R$3+S55*S$3+T55*T$3+U55*U$3+V55*V$3</f>
        <v>0</v>
      </c>
      <c r="Y55" s="10"/>
    </row>
    <row r="56" spans="1:25" ht="16.5" customHeight="1" x14ac:dyDescent="0.25">
      <c r="A56" s="19"/>
      <c r="B56" s="13"/>
      <c r="C56" s="7"/>
      <c r="D56" s="7" t="s">
        <v>66</v>
      </c>
      <c r="E56" s="7" t="s">
        <v>141</v>
      </c>
      <c r="F56" s="7" t="s">
        <v>29</v>
      </c>
      <c r="G56" s="7">
        <v>232</v>
      </c>
      <c r="H56" s="12"/>
      <c r="I56" s="7">
        <v>2</v>
      </c>
      <c r="J56" s="7"/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5">
        <v>0</v>
      </c>
      <c r="X56" s="7">
        <f>K56*K$3+L56*L$3+M56*M$3+N56*N$3+O56*O$3+P56*P$3+Q56*Q$3+R56*R$3+S56*S$3+T56*T$3+U56*U$3+V56*V$3</f>
        <v>0</v>
      </c>
      <c r="Y56" s="10"/>
    </row>
    <row r="57" spans="1:25" ht="16.5" customHeight="1" x14ac:dyDescent="0.25">
      <c r="A57" s="21">
        <v>36</v>
      </c>
      <c r="B57" s="28" t="s">
        <v>8</v>
      </c>
      <c r="C57" s="14">
        <v>4</v>
      </c>
      <c r="D57" s="14" t="s">
        <v>142</v>
      </c>
      <c r="E57" s="14" t="s">
        <v>61</v>
      </c>
      <c r="F57" s="14" t="s">
        <v>40</v>
      </c>
      <c r="G57" s="14">
        <v>204</v>
      </c>
      <c r="H57" s="18">
        <v>42431</v>
      </c>
      <c r="I57" s="14">
        <v>2</v>
      </c>
      <c r="J57" s="14">
        <v>3</v>
      </c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6"/>
      <c r="X57" s="14"/>
      <c r="Y57" s="10"/>
    </row>
    <row r="58" spans="1:25" ht="16.5" customHeight="1" thickBot="1" x14ac:dyDescent="0.3">
      <c r="A58" s="23">
        <v>93</v>
      </c>
      <c r="B58" s="35" t="s">
        <v>106</v>
      </c>
      <c r="C58" s="25" t="s">
        <v>31</v>
      </c>
      <c r="D58" s="25" t="s">
        <v>143</v>
      </c>
      <c r="E58" s="25" t="s">
        <v>144</v>
      </c>
      <c r="F58" s="25" t="s">
        <v>29</v>
      </c>
      <c r="G58" s="25">
        <v>228</v>
      </c>
      <c r="H58" s="26">
        <v>2016</v>
      </c>
      <c r="I58" s="25">
        <v>2</v>
      </c>
      <c r="J58" s="25">
        <v>3</v>
      </c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7"/>
      <c r="X58" s="25"/>
      <c r="Y58" s="11"/>
    </row>
    <row r="59" spans="1:25" ht="16.5" customHeight="1" thickBot="1" x14ac:dyDescent="0.3">
      <c r="B59" s="4"/>
      <c r="H59" s="3"/>
    </row>
    <row r="60" spans="1:25" ht="16.5" customHeight="1" x14ac:dyDescent="0.25">
      <c r="A60" s="29"/>
      <c r="B60" s="30"/>
      <c r="C60" s="42" t="s">
        <v>145</v>
      </c>
      <c r="D60" s="40"/>
      <c r="E60" s="43"/>
      <c r="F60" s="31"/>
      <c r="G60" s="31"/>
      <c r="H60" s="3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8"/>
      <c r="X60" s="31"/>
      <c r="Y60" s="33"/>
    </row>
    <row r="61" spans="1:25" ht="16.5" customHeight="1" x14ac:dyDescent="0.25">
      <c r="A61" s="19" t="s">
        <v>16</v>
      </c>
      <c r="B61" s="13" t="s">
        <v>0</v>
      </c>
      <c r="C61" s="7" t="s">
        <v>17</v>
      </c>
      <c r="D61" s="7" t="s">
        <v>18</v>
      </c>
      <c r="E61" s="7" t="s">
        <v>19</v>
      </c>
      <c r="F61" s="7" t="s">
        <v>20</v>
      </c>
      <c r="G61" s="7" t="s">
        <v>21</v>
      </c>
      <c r="H61" s="12" t="s">
        <v>22</v>
      </c>
      <c r="I61" s="7" t="s">
        <v>23</v>
      </c>
      <c r="J61" s="7" t="s">
        <v>24</v>
      </c>
      <c r="K61" s="7">
        <v>1</v>
      </c>
      <c r="L61" s="7">
        <v>2</v>
      </c>
      <c r="M61" s="7">
        <v>3</v>
      </c>
      <c r="N61" s="7">
        <v>4</v>
      </c>
      <c r="O61" s="7">
        <v>5</v>
      </c>
      <c r="P61" s="7">
        <v>6</v>
      </c>
      <c r="Q61" s="7">
        <v>7</v>
      </c>
      <c r="R61" s="7">
        <v>8</v>
      </c>
      <c r="S61" s="7">
        <v>9</v>
      </c>
      <c r="T61" s="7">
        <v>10</v>
      </c>
      <c r="U61" s="7">
        <v>11</v>
      </c>
      <c r="V61" s="7">
        <v>12</v>
      </c>
      <c r="W61" s="5" t="s">
        <v>1</v>
      </c>
      <c r="X61" s="7" t="s">
        <v>146</v>
      </c>
      <c r="Y61" s="10" t="s">
        <v>2</v>
      </c>
    </row>
    <row r="62" spans="1:25" ht="16.5" customHeight="1" x14ac:dyDescent="0.25">
      <c r="A62" s="19">
        <v>34</v>
      </c>
      <c r="B62" s="13" t="s">
        <v>8</v>
      </c>
      <c r="C62" s="7">
        <v>2</v>
      </c>
      <c r="D62" s="7" t="s">
        <v>147</v>
      </c>
      <c r="E62" s="7" t="s">
        <v>45</v>
      </c>
      <c r="F62" s="7" t="s">
        <v>29</v>
      </c>
      <c r="G62" s="7">
        <v>310</v>
      </c>
      <c r="H62" s="12">
        <v>42451</v>
      </c>
      <c r="I62" s="7">
        <v>3</v>
      </c>
      <c r="J62" s="7">
        <v>2</v>
      </c>
      <c r="K62" s="7">
        <v>1</v>
      </c>
      <c r="L62" s="7">
        <v>1</v>
      </c>
      <c r="M62" s="7">
        <v>1</v>
      </c>
      <c r="N62" s="7">
        <v>1</v>
      </c>
      <c r="O62" s="7">
        <v>1</v>
      </c>
      <c r="P62" s="7">
        <v>1</v>
      </c>
      <c r="Q62" s="7">
        <v>1</v>
      </c>
      <c r="R62" s="7">
        <v>1</v>
      </c>
      <c r="S62" s="7">
        <v>1</v>
      </c>
      <c r="T62" s="7">
        <v>1</v>
      </c>
      <c r="U62" s="7">
        <v>0</v>
      </c>
      <c r="V62" s="7">
        <v>1</v>
      </c>
      <c r="W62" s="5">
        <v>11</v>
      </c>
      <c r="X62" s="7">
        <f>K62*K$3+L62*L$3+M62*M$3+N62*N$3+O62*O$3+P62*P$3+Q62*Q$3+R62*R$3+S62*S$3+T62*T$3+U62*U$3+V62*V$3</f>
        <v>67</v>
      </c>
      <c r="Y62" s="10">
        <v>1</v>
      </c>
    </row>
    <row r="63" spans="1:25" ht="16.5" customHeight="1" x14ac:dyDescent="0.25">
      <c r="A63" s="19">
        <v>48</v>
      </c>
      <c r="B63" s="13" t="s">
        <v>5</v>
      </c>
      <c r="C63" s="7">
        <v>2</v>
      </c>
      <c r="D63" s="7" t="s">
        <v>148</v>
      </c>
      <c r="E63" s="7" t="s">
        <v>82</v>
      </c>
      <c r="F63" s="7" t="s">
        <v>29</v>
      </c>
      <c r="G63" s="7">
        <v>314</v>
      </c>
      <c r="H63" s="12">
        <v>42019</v>
      </c>
      <c r="I63" s="7">
        <v>3</v>
      </c>
      <c r="J63" s="7">
        <v>3</v>
      </c>
      <c r="K63" s="7">
        <v>1</v>
      </c>
      <c r="L63" s="7">
        <v>1</v>
      </c>
      <c r="M63" s="7">
        <v>1</v>
      </c>
      <c r="N63" s="7">
        <v>1</v>
      </c>
      <c r="O63" s="7">
        <v>0</v>
      </c>
      <c r="P63" s="7">
        <v>1</v>
      </c>
      <c r="Q63" s="7">
        <v>1</v>
      </c>
      <c r="R63" s="7">
        <v>0</v>
      </c>
      <c r="S63" s="7">
        <v>1</v>
      </c>
      <c r="T63" s="7">
        <v>1</v>
      </c>
      <c r="U63" s="7">
        <v>1</v>
      </c>
      <c r="V63" s="7">
        <v>1</v>
      </c>
      <c r="W63" s="5">
        <v>10</v>
      </c>
      <c r="X63" s="7">
        <f>K63*K$3+L63*L$3+M63*M$3+N63*N$3+O63*O$3+P63*P$3+Q63*Q$3+R63*R$3+S63*S$3+T63*T$3+U63*U$3+V63*V$3</f>
        <v>65</v>
      </c>
      <c r="Y63" s="10">
        <v>2</v>
      </c>
    </row>
    <row r="64" spans="1:25" ht="16.5" customHeight="1" x14ac:dyDescent="0.25">
      <c r="A64" s="19">
        <v>8</v>
      </c>
      <c r="B64" s="13" t="s">
        <v>9</v>
      </c>
      <c r="C64" s="7">
        <v>3</v>
      </c>
      <c r="D64" s="7" t="s">
        <v>149</v>
      </c>
      <c r="E64" s="7" t="s">
        <v>150</v>
      </c>
      <c r="F64" s="7" t="s">
        <v>29</v>
      </c>
      <c r="G64" s="7">
        <v>303</v>
      </c>
      <c r="H64" s="12">
        <v>42202</v>
      </c>
      <c r="I64" s="7">
        <v>3</v>
      </c>
      <c r="J64" s="7">
        <v>4</v>
      </c>
      <c r="K64" s="7">
        <v>1</v>
      </c>
      <c r="L64" s="7">
        <v>0</v>
      </c>
      <c r="M64" s="7">
        <v>0</v>
      </c>
      <c r="N64" s="7">
        <v>1</v>
      </c>
      <c r="O64" s="7">
        <v>1</v>
      </c>
      <c r="P64" s="7">
        <v>1</v>
      </c>
      <c r="Q64" s="7">
        <v>1</v>
      </c>
      <c r="R64" s="7">
        <v>1</v>
      </c>
      <c r="S64" s="7">
        <v>1</v>
      </c>
      <c r="T64" s="7">
        <v>1</v>
      </c>
      <c r="U64" s="7">
        <v>0</v>
      </c>
      <c r="V64" s="7">
        <v>0</v>
      </c>
      <c r="W64" s="5">
        <v>8</v>
      </c>
      <c r="X64" s="7">
        <f>K64*K$3+L64*L$3+M64*M$3+N64*N$3+O64*O$3+P64*P$3+Q64*Q$3+R64*R$3+S64*S$3+T64*T$3+U64*U$3+V64*V$3</f>
        <v>50</v>
      </c>
      <c r="Y64" s="10">
        <v>3</v>
      </c>
    </row>
    <row r="65" spans="1:25" ht="16.5" customHeight="1" x14ac:dyDescent="0.25">
      <c r="A65" s="19">
        <v>29</v>
      </c>
      <c r="B65" s="13" t="s">
        <v>4</v>
      </c>
      <c r="C65" s="7">
        <v>3</v>
      </c>
      <c r="D65" s="7" t="s">
        <v>151</v>
      </c>
      <c r="E65" s="7" t="s">
        <v>152</v>
      </c>
      <c r="F65" s="7" t="s">
        <v>29</v>
      </c>
      <c r="G65" s="7">
        <v>309</v>
      </c>
      <c r="H65" s="12">
        <v>42406</v>
      </c>
      <c r="I65" s="7">
        <v>3</v>
      </c>
      <c r="J65" s="7">
        <v>2</v>
      </c>
      <c r="K65" s="7">
        <v>0</v>
      </c>
      <c r="L65" s="7">
        <v>1</v>
      </c>
      <c r="M65" s="7">
        <v>0</v>
      </c>
      <c r="N65" s="7">
        <v>1</v>
      </c>
      <c r="O65" s="7">
        <v>0</v>
      </c>
      <c r="P65" s="7">
        <v>0</v>
      </c>
      <c r="Q65" s="7">
        <v>1</v>
      </c>
      <c r="R65" s="7">
        <v>1</v>
      </c>
      <c r="S65" s="7">
        <v>1</v>
      </c>
      <c r="T65" s="7">
        <v>1</v>
      </c>
      <c r="U65" s="7">
        <v>1</v>
      </c>
      <c r="V65" s="7">
        <v>0</v>
      </c>
      <c r="W65" s="5">
        <v>7</v>
      </c>
      <c r="X65" s="7">
        <f>K65*K$3+L65*L$3+M65*M$3+N65*N$3+O65*O$3+P65*P$3+Q65*Q$3+R65*R$3+S65*S$3+T65*T$3+U65*U$3+V65*V$3</f>
        <v>51</v>
      </c>
      <c r="Y65" s="10">
        <v>5</v>
      </c>
    </row>
    <row r="66" spans="1:25" ht="16.5" customHeight="1" x14ac:dyDescent="0.25">
      <c r="A66" s="19">
        <v>103</v>
      </c>
      <c r="B66" s="13" t="s">
        <v>89</v>
      </c>
      <c r="C66" s="7" t="s">
        <v>31</v>
      </c>
      <c r="D66" s="7" t="s">
        <v>153</v>
      </c>
      <c r="E66" s="7" t="s">
        <v>154</v>
      </c>
      <c r="F66" s="7" t="s">
        <v>29</v>
      </c>
      <c r="G66" s="7">
        <v>324</v>
      </c>
      <c r="H66" s="12">
        <v>42485</v>
      </c>
      <c r="I66" s="7">
        <v>3</v>
      </c>
      <c r="J66" s="7" t="s">
        <v>34</v>
      </c>
      <c r="K66" s="7">
        <v>1</v>
      </c>
      <c r="L66" s="7">
        <v>0</v>
      </c>
      <c r="M66" s="7">
        <v>1</v>
      </c>
      <c r="N66" s="7">
        <v>0</v>
      </c>
      <c r="O66" s="7">
        <v>1</v>
      </c>
      <c r="P66" s="7">
        <v>0</v>
      </c>
      <c r="Q66" s="7">
        <v>1</v>
      </c>
      <c r="R66" s="7">
        <v>1</v>
      </c>
      <c r="S66" s="7">
        <v>1</v>
      </c>
      <c r="T66" s="7">
        <v>1</v>
      </c>
      <c r="U66" s="7">
        <v>0</v>
      </c>
      <c r="V66" s="7">
        <v>0</v>
      </c>
      <c r="W66" s="5">
        <v>7</v>
      </c>
      <c r="X66" s="7">
        <f>K66*K$3+L66*L$3+M66*M$3+N66*N$3+O66*O$3+P66*P$3+Q66*Q$3+R66*R$3+S66*S$3+T66*T$3+U66*U$3+V66*V$3</f>
        <v>43</v>
      </c>
      <c r="Y66" s="10">
        <v>6</v>
      </c>
    </row>
    <row r="67" spans="1:25" ht="16.5" customHeight="1" x14ac:dyDescent="0.25">
      <c r="A67" s="19">
        <v>81</v>
      </c>
      <c r="B67" s="13" t="s">
        <v>155</v>
      </c>
      <c r="C67" s="7" t="s">
        <v>31</v>
      </c>
      <c r="D67" s="7" t="s">
        <v>156</v>
      </c>
      <c r="E67" s="7" t="s">
        <v>157</v>
      </c>
      <c r="F67" s="7" t="s">
        <v>29</v>
      </c>
      <c r="G67" s="7">
        <v>319</v>
      </c>
      <c r="H67" s="12">
        <v>42414</v>
      </c>
      <c r="I67" s="7">
        <v>3</v>
      </c>
      <c r="J67" s="7">
        <v>2</v>
      </c>
      <c r="K67" s="7">
        <v>0</v>
      </c>
      <c r="L67" s="7">
        <v>1</v>
      </c>
      <c r="M67" s="7">
        <v>0</v>
      </c>
      <c r="N67" s="7">
        <v>0</v>
      </c>
      <c r="O67" s="7">
        <v>0</v>
      </c>
      <c r="P67" s="7">
        <v>0</v>
      </c>
      <c r="Q67" s="7">
        <v>1</v>
      </c>
      <c r="R67" s="7">
        <v>1</v>
      </c>
      <c r="S67" s="7">
        <v>1</v>
      </c>
      <c r="T67" s="7">
        <v>1</v>
      </c>
      <c r="U67" s="7">
        <v>0</v>
      </c>
      <c r="V67" s="7">
        <v>1</v>
      </c>
      <c r="W67" s="5">
        <v>6</v>
      </c>
      <c r="X67" s="7">
        <f>K67*K$3+L67*L$3+M67*M$3+N67*N$3+O67*O$3+P67*P$3+Q67*Q$3+R67*R$3+S67*S$3+T67*T$3+U67*U$3+V67*V$3</f>
        <v>48</v>
      </c>
      <c r="Y67" s="10">
        <v>7</v>
      </c>
    </row>
    <row r="68" spans="1:25" ht="16.5" customHeight="1" x14ac:dyDescent="0.25">
      <c r="A68" s="19">
        <v>4</v>
      </c>
      <c r="B68" s="13" t="s">
        <v>7</v>
      </c>
      <c r="C68" s="7">
        <v>4</v>
      </c>
      <c r="D68" s="7" t="s">
        <v>158</v>
      </c>
      <c r="E68" s="7" t="s">
        <v>159</v>
      </c>
      <c r="F68" s="7" t="s">
        <v>29</v>
      </c>
      <c r="G68" s="7">
        <v>301</v>
      </c>
      <c r="H68" s="12">
        <v>42396</v>
      </c>
      <c r="I68" s="7">
        <v>3</v>
      </c>
      <c r="J68" s="7">
        <v>3</v>
      </c>
      <c r="K68" s="7">
        <v>0</v>
      </c>
      <c r="L68" s="7">
        <v>0</v>
      </c>
      <c r="M68" s="7">
        <v>1</v>
      </c>
      <c r="N68" s="7">
        <v>0</v>
      </c>
      <c r="O68" s="7">
        <v>0</v>
      </c>
      <c r="P68" s="7">
        <v>0</v>
      </c>
      <c r="Q68" s="7">
        <v>1</v>
      </c>
      <c r="R68" s="7">
        <v>1</v>
      </c>
      <c r="S68" s="7">
        <v>1</v>
      </c>
      <c r="T68" s="7">
        <v>1</v>
      </c>
      <c r="U68" s="7">
        <v>0</v>
      </c>
      <c r="V68" s="7">
        <v>0</v>
      </c>
      <c r="W68" s="5">
        <v>5</v>
      </c>
      <c r="X68" s="7">
        <f>K68*K$3+L68*L$3+M68*M$3+N68*N$3+O68*O$3+P68*P$3+Q68*Q$3+R68*R$3+S68*S$3+T68*T$3+U68*U$3+V68*V$3</f>
        <v>37</v>
      </c>
      <c r="Y68" s="10">
        <v>8</v>
      </c>
    </row>
    <row r="69" spans="1:25" ht="16.5" customHeight="1" x14ac:dyDescent="0.25">
      <c r="A69" s="19">
        <v>35</v>
      </c>
      <c r="B69" s="13" t="s">
        <v>8</v>
      </c>
      <c r="C69" s="7">
        <v>3</v>
      </c>
      <c r="D69" s="7" t="s">
        <v>160</v>
      </c>
      <c r="E69" s="7" t="s">
        <v>122</v>
      </c>
      <c r="F69" s="7" t="s">
        <v>40</v>
      </c>
      <c r="G69" s="7">
        <v>311</v>
      </c>
      <c r="H69" s="12">
        <v>42363</v>
      </c>
      <c r="I69" s="7">
        <v>3</v>
      </c>
      <c r="J69" s="7">
        <v>2</v>
      </c>
      <c r="K69" s="7">
        <v>0</v>
      </c>
      <c r="L69" s="7">
        <v>0</v>
      </c>
      <c r="M69" s="7">
        <v>0</v>
      </c>
      <c r="N69" s="7">
        <v>1</v>
      </c>
      <c r="O69" s="7">
        <v>0</v>
      </c>
      <c r="P69" s="7">
        <v>1</v>
      </c>
      <c r="Q69" s="7">
        <v>1</v>
      </c>
      <c r="R69" s="7">
        <v>1</v>
      </c>
      <c r="S69" s="7">
        <v>1</v>
      </c>
      <c r="T69" s="7">
        <v>0</v>
      </c>
      <c r="U69" s="7">
        <v>0</v>
      </c>
      <c r="V69" s="7">
        <v>0</v>
      </c>
      <c r="W69" s="5">
        <v>5</v>
      </c>
      <c r="X69" s="7">
        <f>K69*K$3+L69*L$3+M69*M$3+N69*N$3+O69*O$3+P69*P$3+Q69*Q$3+R69*R$3+S69*S$3+T69*T$3+U69*U$3+V69*V$3</f>
        <v>34</v>
      </c>
      <c r="Y69" s="10">
        <v>1</v>
      </c>
    </row>
    <row r="70" spans="1:25" ht="16.5" customHeight="1" x14ac:dyDescent="0.25">
      <c r="A70" s="19">
        <v>13</v>
      </c>
      <c r="B70" s="13" t="s">
        <v>10</v>
      </c>
      <c r="C70" s="7">
        <v>3</v>
      </c>
      <c r="D70" s="7" t="s">
        <v>161</v>
      </c>
      <c r="E70" s="7" t="s">
        <v>162</v>
      </c>
      <c r="F70" s="7" t="s">
        <v>40</v>
      </c>
      <c r="G70" s="7">
        <v>305</v>
      </c>
      <c r="H70" s="12">
        <v>42140</v>
      </c>
      <c r="I70" s="7">
        <v>3</v>
      </c>
      <c r="J70" s="7">
        <v>4</v>
      </c>
      <c r="K70" s="7">
        <v>1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1</v>
      </c>
      <c r="R70" s="7">
        <v>1</v>
      </c>
      <c r="S70" s="7">
        <v>1</v>
      </c>
      <c r="T70" s="7">
        <v>0</v>
      </c>
      <c r="U70" s="7">
        <v>0</v>
      </c>
      <c r="V70" s="7">
        <v>0</v>
      </c>
      <c r="W70" s="5">
        <v>4</v>
      </c>
      <c r="X70" s="7">
        <f>K70*K$3+L70*L$3+M70*M$3+N70*N$3+O70*O$3+P70*P$3+Q70*Q$3+R70*R$3+S70*S$3+T70*T$3+U70*U$3+V70*V$3</f>
        <v>25</v>
      </c>
      <c r="Y70" s="10">
        <v>10</v>
      </c>
    </row>
    <row r="71" spans="1:25" ht="16.5" customHeight="1" x14ac:dyDescent="0.25">
      <c r="A71" s="19">
        <v>12</v>
      </c>
      <c r="B71" s="13" t="s">
        <v>10</v>
      </c>
      <c r="C71" s="7">
        <v>2</v>
      </c>
      <c r="D71" s="7" t="s">
        <v>163</v>
      </c>
      <c r="E71" s="7" t="s">
        <v>67</v>
      </c>
      <c r="F71" s="7" t="s">
        <v>29</v>
      </c>
      <c r="G71" s="7">
        <v>304</v>
      </c>
      <c r="H71" s="12">
        <v>42452</v>
      </c>
      <c r="I71" s="7">
        <v>3</v>
      </c>
      <c r="J71" s="7">
        <v>4</v>
      </c>
      <c r="K71" s="7">
        <v>0</v>
      </c>
      <c r="L71" s="7">
        <v>0</v>
      </c>
      <c r="M71" s="7">
        <v>1</v>
      </c>
      <c r="N71" s="7">
        <v>1</v>
      </c>
      <c r="O71" s="7">
        <v>0</v>
      </c>
      <c r="P71" s="7">
        <v>0</v>
      </c>
      <c r="Q71" s="7">
        <v>1</v>
      </c>
      <c r="R71" s="7">
        <v>0</v>
      </c>
      <c r="S71" s="7">
        <v>1</v>
      </c>
      <c r="T71" s="7">
        <v>0</v>
      </c>
      <c r="U71" s="7">
        <v>0</v>
      </c>
      <c r="V71" s="7">
        <v>0</v>
      </c>
      <c r="W71" s="5">
        <v>4</v>
      </c>
      <c r="X71" s="7">
        <f>K71*K$3+L71*L$3+M71*M$3+N71*N$3+O71*O$3+P71*P$3+Q71*Q$3+R71*R$3+S71*S$3+T71*T$3+U71*U$3+V71*V$3</f>
        <v>23</v>
      </c>
      <c r="Y71" s="10">
        <v>11</v>
      </c>
    </row>
    <row r="72" spans="1:25" ht="16.5" customHeight="1" x14ac:dyDescent="0.25">
      <c r="A72" s="19">
        <v>7</v>
      </c>
      <c r="B72" s="13" t="s">
        <v>9</v>
      </c>
      <c r="C72" s="7">
        <v>2</v>
      </c>
      <c r="D72" s="7" t="s">
        <v>164</v>
      </c>
      <c r="E72" s="7" t="s">
        <v>45</v>
      </c>
      <c r="F72" s="7" t="s">
        <v>29</v>
      </c>
      <c r="G72" s="7">
        <v>302</v>
      </c>
      <c r="H72" s="12">
        <v>42317</v>
      </c>
      <c r="I72" s="7">
        <v>3</v>
      </c>
      <c r="J72" s="7">
        <v>3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1</v>
      </c>
      <c r="R72" s="7">
        <v>0</v>
      </c>
      <c r="S72" s="7">
        <v>1</v>
      </c>
      <c r="T72" s="7">
        <v>1</v>
      </c>
      <c r="U72" s="7">
        <v>0</v>
      </c>
      <c r="V72" s="7">
        <v>0</v>
      </c>
      <c r="W72" s="5">
        <v>3</v>
      </c>
      <c r="X72" s="7">
        <f>K72*K$3+L72*L$3+M72*M$3+N72*N$3+O72*O$3+P72*P$3+Q72*Q$3+R72*R$3+S72*S$3+T72*T$3+U72*U$3+V72*V$3</f>
        <v>26</v>
      </c>
      <c r="Y72" s="10">
        <v>12</v>
      </c>
    </row>
    <row r="73" spans="1:25" ht="16.5" customHeight="1" x14ac:dyDescent="0.25">
      <c r="A73" s="19">
        <v>99</v>
      </c>
      <c r="B73" s="13" t="s">
        <v>35</v>
      </c>
      <c r="C73" s="7" t="s">
        <v>31</v>
      </c>
      <c r="D73" s="7" t="s">
        <v>36</v>
      </c>
      <c r="E73" s="7" t="s">
        <v>165</v>
      </c>
      <c r="F73" s="7" t="s">
        <v>29</v>
      </c>
      <c r="G73" s="7">
        <v>322</v>
      </c>
      <c r="H73" s="12">
        <v>42290</v>
      </c>
      <c r="I73" s="7">
        <v>3</v>
      </c>
      <c r="J73" s="7" t="s">
        <v>34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1</v>
      </c>
      <c r="R73" s="7">
        <v>1</v>
      </c>
      <c r="S73" s="7">
        <v>1</v>
      </c>
      <c r="T73" s="7">
        <v>0</v>
      </c>
      <c r="U73" s="7">
        <v>0</v>
      </c>
      <c r="V73" s="7">
        <v>0</v>
      </c>
      <c r="W73" s="5">
        <v>3</v>
      </c>
      <c r="X73" s="7">
        <f>K73*K$3+L73*L$3+M73*M$3+N73*N$3+O73*O$3+P73*P$3+Q73*Q$3+R73*R$3+S73*S$3+T73*T$3+U73*U$3+V73*V$3</f>
        <v>24</v>
      </c>
      <c r="Y73" s="10">
        <v>13</v>
      </c>
    </row>
    <row r="74" spans="1:25" ht="16.5" customHeight="1" x14ac:dyDescent="0.25">
      <c r="A74" s="19">
        <v>45</v>
      </c>
      <c r="B74" s="13" t="s">
        <v>30</v>
      </c>
      <c r="C74" s="7" t="s">
        <v>31</v>
      </c>
      <c r="D74" s="7" t="s">
        <v>166</v>
      </c>
      <c r="E74" s="7" t="s">
        <v>167</v>
      </c>
      <c r="F74" s="7" t="s">
        <v>40</v>
      </c>
      <c r="G74" s="7">
        <v>313</v>
      </c>
      <c r="H74" s="12">
        <v>42057</v>
      </c>
      <c r="I74" s="7">
        <v>3</v>
      </c>
      <c r="J74" s="7">
        <v>4</v>
      </c>
      <c r="K74" s="7">
        <v>0</v>
      </c>
      <c r="L74" s="7">
        <v>0</v>
      </c>
      <c r="M74" s="7">
        <v>0</v>
      </c>
      <c r="N74" s="7">
        <v>0</v>
      </c>
      <c r="O74" s="7">
        <v>1</v>
      </c>
      <c r="P74" s="7">
        <v>0</v>
      </c>
      <c r="Q74" s="7">
        <v>1</v>
      </c>
      <c r="R74" s="7">
        <v>0</v>
      </c>
      <c r="S74" s="7">
        <v>1</v>
      </c>
      <c r="T74" s="7">
        <v>0</v>
      </c>
      <c r="U74" s="7">
        <v>0</v>
      </c>
      <c r="V74" s="7">
        <v>0</v>
      </c>
      <c r="W74" s="5">
        <v>3</v>
      </c>
      <c r="X74" s="7">
        <f>K74*K$3+L74*L$3+M74*M$3+N74*N$3+O74*O$3+P74*P$3+Q74*Q$3+R74*R$3+S74*S$3+T74*T$3+U74*U$3+V74*V$3</f>
        <v>21</v>
      </c>
      <c r="Y74" s="10">
        <v>14</v>
      </c>
    </row>
    <row r="75" spans="1:25" ht="16.5" customHeight="1" x14ac:dyDescent="0.25">
      <c r="A75" s="19">
        <v>85</v>
      </c>
      <c r="B75" s="13" t="s">
        <v>11</v>
      </c>
      <c r="C75" s="7" t="s">
        <v>31</v>
      </c>
      <c r="D75" s="7" t="s">
        <v>54</v>
      </c>
      <c r="E75" s="7" t="s">
        <v>168</v>
      </c>
      <c r="F75" s="7" t="s">
        <v>40</v>
      </c>
      <c r="G75" s="7">
        <v>320</v>
      </c>
      <c r="H75" s="12">
        <v>42275</v>
      </c>
      <c r="I75" s="7">
        <v>3</v>
      </c>
      <c r="J75" s="7" t="s">
        <v>34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1</v>
      </c>
      <c r="S75" s="7">
        <v>0</v>
      </c>
      <c r="T75" s="7">
        <v>0</v>
      </c>
      <c r="U75" s="7">
        <v>0</v>
      </c>
      <c r="V75" s="7">
        <v>0</v>
      </c>
      <c r="W75" s="5">
        <v>1</v>
      </c>
      <c r="X75" s="7">
        <f>K75*K$3+L75*L$3+M75*M$3+N75*N$3+O75*O$3+P75*P$3+Q75*Q$3+R75*R$3+S75*S$3+T75*T$3+U75*U$3+V75*V$3</f>
        <v>8</v>
      </c>
      <c r="Y75" s="10">
        <v>15</v>
      </c>
    </row>
    <row r="76" spans="1:25" ht="16.5" customHeight="1" x14ac:dyDescent="0.25">
      <c r="A76" s="19">
        <v>23</v>
      </c>
      <c r="B76" s="13" t="s">
        <v>12</v>
      </c>
      <c r="C76" s="7">
        <v>2</v>
      </c>
      <c r="D76" s="7" t="s">
        <v>169</v>
      </c>
      <c r="E76" s="7" t="s">
        <v>157</v>
      </c>
      <c r="F76" s="7" t="s">
        <v>29</v>
      </c>
      <c r="G76" s="7">
        <v>307</v>
      </c>
      <c r="H76" s="12">
        <v>736091</v>
      </c>
      <c r="I76" s="7">
        <v>3</v>
      </c>
      <c r="J76" s="7">
        <v>4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1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5">
        <v>1</v>
      </c>
      <c r="X76" s="7">
        <f>K76*K$3+L76*L$3+M76*M$3+N76*N$3+O76*O$3+P76*P$3+Q76*Q$3+R76*R$3+S76*S$3+T76*T$3+U76*U$3+V76*V$3</f>
        <v>7</v>
      </c>
      <c r="Y76" s="10">
        <v>17</v>
      </c>
    </row>
    <row r="77" spans="1:25" ht="16.5" customHeight="1" x14ac:dyDescent="0.25">
      <c r="A77" s="19">
        <v>25</v>
      </c>
      <c r="B77" s="13" t="s">
        <v>12</v>
      </c>
      <c r="C77" s="7">
        <v>4</v>
      </c>
      <c r="D77" s="7" t="s">
        <v>170</v>
      </c>
      <c r="E77" s="7" t="s">
        <v>122</v>
      </c>
      <c r="F77" s="7" t="s">
        <v>40</v>
      </c>
      <c r="G77" s="7">
        <v>308</v>
      </c>
      <c r="H77" s="12">
        <v>42202</v>
      </c>
      <c r="I77" s="7">
        <v>3</v>
      </c>
      <c r="J77" s="7">
        <v>3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1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5">
        <v>1</v>
      </c>
      <c r="X77" s="7">
        <f>K77*K$3+L77*L$3+M77*M$3+N77*N$3+O77*O$3+P77*P$3+Q77*Q$3+R77*R$3+S77*S$3+T77*T$3+U77*U$3+V77*V$3</f>
        <v>7</v>
      </c>
      <c r="Y77" s="10">
        <v>16</v>
      </c>
    </row>
    <row r="78" spans="1:25" ht="16.5" customHeight="1" x14ac:dyDescent="0.25">
      <c r="A78" s="19"/>
      <c r="B78" s="13" t="s">
        <v>171</v>
      </c>
      <c r="C78" s="7"/>
      <c r="D78" s="7" t="s">
        <v>172</v>
      </c>
      <c r="E78" s="7" t="s">
        <v>104</v>
      </c>
      <c r="F78" s="7" t="s">
        <v>29</v>
      </c>
      <c r="G78" s="7">
        <v>327</v>
      </c>
      <c r="H78" s="12"/>
      <c r="I78" s="7">
        <v>3</v>
      </c>
      <c r="J78" s="7"/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1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5">
        <v>1</v>
      </c>
      <c r="X78" s="7">
        <f>K78*K$3+L78*L$3+M78*M$3+N78*N$3+O78*O$3+P78*P$3+Q78*Q$3+R78*R$3+S78*S$3+T78*T$3+U78*U$3+V78*V$3</f>
        <v>7</v>
      </c>
      <c r="Y78" s="10">
        <v>18</v>
      </c>
    </row>
    <row r="79" spans="1:25" ht="16.5" customHeight="1" x14ac:dyDescent="0.25">
      <c r="A79" s="19">
        <v>14</v>
      </c>
      <c r="B79" s="13" t="s">
        <v>10</v>
      </c>
      <c r="C79" s="7">
        <v>4</v>
      </c>
      <c r="D79" s="7" t="s">
        <v>173</v>
      </c>
      <c r="E79" s="7" t="s">
        <v>174</v>
      </c>
      <c r="F79" s="7" t="s">
        <v>29</v>
      </c>
      <c r="G79" s="7">
        <v>306</v>
      </c>
      <c r="H79" s="12">
        <v>2016</v>
      </c>
      <c r="I79" s="7">
        <v>3</v>
      </c>
      <c r="J79" s="7" t="s">
        <v>34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5">
        <v>0</v>
      </c>
      <c r="X79" s="7">
        <f>K79*K$3+L79*L$3+M79*M$3+N79*N$3+O79*O$3+P79*P$3+Q79*Q$3+R79*R$3+S79*S$3+T79*T$3+U79*U$3+V79*V$3</f>
        <v>0</v>
      </c>
      <c r="Y79" s="34"/>
    </row>
    <row r="80" spans="1:25" ht="16.5" customHeight="1" x14ac:dyDescent="0.25">
      <c r="A80" s="21">
        <v>39</v>
      </c>
      <c r="B80" s="28" t="s">
        <v>3</v>
      </c>
      <c r="C80" s="14">
        <v>2</v>
      </c>
      <c r="D80" s="14" t="s">
        <v>175</v>
      </c>
      <c r="E80" s="14" t="s">
        <v>176</v>
      </c>
      <c r="F80" s="14" t="s">
        <v>29</v>
      </c>
      <c r="G80" s="14">
        <v>312</v>
      </c>
      <c r="H80" s="18">
        <v>42052</v>
      </c>
      <c r="I80" s="14">
        <v>3</v>
      </c>
      <c r="J80" s="14">
        <v>3</v>
      </c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6">
        <v>0</v>
      </c>
      <c r="X80" s="14">
        <f>K80*K$3+L80*L$3+M80*M$3+N80*N$3+O80*O$3+P80*P$3+Q80*Q$3+R80*R$3+S80*S$3+T80*T$3+U80*U$3+V80*V$3</f>
        <v>0</v>
      </c>
      <c r="Y80" s="34"/>
    </row>
    <row r="81" spans="1:25" ht="16.5" customHeight="1" x14ac:dyDescent="0.25">
      <c r="A81" s="21">
        <v>53</v>
      </c>
      <c r="B81" s="28" t="s">
        <v>177</v>
      </c>
      <c r="C81" s="14" t="s">
        <v>31</v>
      </c>
      <c r="D81" s="14" t="s">
        <v>178</v>
      </c>
      <c r="E81" s="14" t="s">
        <v>117</v>
      </c>
      <c r="F81" s="14" t="s">
        <v>29</v>
      </c>
      <c r="G81" s="14">
        <v>315</v>
      </c>
      <c r="H81" s="18">
        <v>41868</v>
      </c>
      <c r="I81" s="14">
        <v>3</v>
      </c>
      <c r="J81" s="14">
        <v>3</v>
      </c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6">
        <v>0</v>
      </c>
      <c r="X81" s="14">
        <f>K81*K$3+L81*L$3+M81*M$3+N81*N$3+O81*O$3+P81*P$3+Q81*Q$3+R81*R$3+S81*S$3+T81*T$3+U81*U$3+V81*V$3</f>
        <v>0</v>
      </c>
      <c r="Y81" s="34"/>
    </row>
    <row r="82" spans="1:25" ht="16.5" customHeight="1" x14ac:dyDescent="0.25">
      <c r="A82" s="19">
        <v>74</v>
      </c>
      <c r="B82" s="13" t="s">
        <v>13</v>
      </c>
      <c r="C82" s="7">
        <v>5</v>
      </c>
      <c r="D82" s="7" t="s">
        <v>179</v>
      </c>
      <c r="E82" s="7" t="s">
        <v>180</v>
      </c>
      <c r="F82" s="7" t="s">
        <v>40</v>
      </c>
      <c r="G82" s="7">
        <v>316</v>
      </c>
      <c r="H82" s="12">
        <v>42286</v>
      </c>
      <c r="I82" s="7">
        <v>3</v>
      </c>
      <c r="J82" s="7" t="s">
        <v>34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5">
        <v>0</v>
      </c>
      <c r="X82" s="7">
        <f>K82*K$3+L82*L$3+M82*M$3+N82*N$3+O82*O$3+P82*P$3+Q82*Q$3+R82*R$3+S82*S$3+T82*T$3+U82*U$3+V82*V$3</f>
        <v>0</v>
      </c>
      <c r="Y82" s="34"/>
    </row>
    <row r="83" spans="1:25" ht="16.5" customHeight="1" x14ac:dyDescent="0.25">
      <c r="A83" s="19">
        <v>75</v>
      </c>
      <c r="B83" s="13" t="s">
        <v>181</v>
      </c>
      <c r="C83" s="7" t="s">
        <v>31</v>
      </c>
      <c r="D83" s="7" t="s">
        <v>182</v>
      </c>
      <c r="E83" s="7" t="s">
        <v>183</v>
      </c>
      <c r="F83" s="7" t="s">
        <v>29</v>
      </c>
      <c r="G83" s="7">
        <v>317</v>
      </c>
      <c r="H83" s="12">
        <v>42573</v>
      </c>
      <c r="I83" s="7">
        <v>3</v>
      </c>
      <c r="J83" s="7" t="s">
        <v>34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5">
        <v>0</v>
      </c>
      <c r="X83" s="7">
        <f>K83*K$3+L83*L$3+M83*M$3+N83*N$3+O83*O$3+P83*P$3+Q83*Q$3+R83*R$3+S83*S$3+T83*T$3+U83*U$3+V83*V$3</f>
        <v>0</v>
      </c>
      <c r="Y83" s="34"/>
    </row>
    <row r="84" spans="1:25" ht="16.5" customHeight="1" x14ac:dyDescent="0.25">
      <c r="A84" s="21">
        <v>79</v>
      </c>
      <c r="B84" s="28" t="s">
        <v>181</v>
      </c>
      <c r="C84" s="14" t="s">
        <v>31</v>
      </c>
      <c r="D84" s="14" t="s">
        <v>147</v>
      </c>
      <c r="E84" s="14" t="s">
        <v>184</v>
      </c>
      <c r="F84" s="14" t="s">
        <v>40</v>
      </c>
      <c r="G84" s="14">
        <v>318</v>
      </c>
      <c r="H84" s="18">
        <v>42183</v>
      </c>
      <c r="I84" s="14">
        <v>3</v>
      </c>
      <c r="J84" s="14" t="s">
        <v>34</v>
      </c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6">
        <v>0</v>
      </c>
      <c r="X84" s="14">
        <f>K84*K$3+L84*L$3+M84*M$3+N84*N$3+O84*O$3+P84*P$3+Q84*Q$3+R84*R$3+S84*S$3+T84*T$3+U84*U$3+V84*V$3</f>
        <v>0</v>
      </c>
      <c r="Y84" s="34"/>
    </row>
    <row r="85" spans="1:25" ht="16.5" customHeight="1" x14ac:dyDescent="0.25">
      <c r="A85" s="19">
        <v>86</v>
      </c>
      <c r="B85" s="13" t="s">
        <v>11</v>
      </c>
      <c r="C85" s="7">
        <v>3</v>
      </c>
      <c r="D85" s="7" t="s">
        <v>185</v>
      </c>
      <c r="E85" s="7" t="s">
        <v>186</v>
      </c>
      <c r="F85" s="7" t="s">
        <v>29</v>
      </c>
      <c r="G85" s="7">
        <v>321</v>
      </c>
      <c r="H85" s="12">
        <v>42208</v>
      </c>
      <c r="I85" s="7">
        <v>3</v>
      </c>
      <c r="J85" s="7" t="s">
        <v>34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5">
        <v>0</v>
      </c>
      <c r="X85" s="7">
        <f>K85*K$3+L85*L$3+M85*M$3+N85*N$3+O85*O$3+P85*P$3+Q85*Q$3+R85*R$3+S85*S$3+T85*T$3+U85*U$3+V85*V$3</f>
        <v>0</v>
      </c>
      <c r="Y85" s="10"/>
    </row>
    <row r="86" spans="1:25" ht="16.5" customHeight="1" x14ac:dyDescent="0.25">
      <c r="A86" s="19">
        <v>105</v>
      </c>
      <c r="B86" s="13" t="s">
        <v>187</v>
      </c>
      <c r="C86" s="7" t="s">
        <v>31</v>
      </c>
      <c r="D86" s="7" t="s">
        <v>188</v>
      </c>
      <c r="E86" s="7" t="s">
        <v>189</v>
      </c>
      <c r="F86" s="7" t="s">
        <v>29</v>
      </c>
      <c r="G86" s="7">
        <v>325</v>
      </c>
      <c r="H86" s="12">
        <v>42416</v>
      </c>
      <c r="I86" s="7">
        <v>3</v>
      </c>
      <c r="J86" s="7" t="s">
        <v>34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5">
        <v>0</v>
      </c>
      <c r="X86" s="7">
        <f>K86*K$3+L86*L$3+M86*M$3+N86*N$3+O86*O$3+P86*P$3+Q86*Q$3+R86*R$3+S86*S$3+T86*T$3+U86*U$3+V86*V$3</f>
        <v>0</v>
      </c>
      <c r="Y86" s="10"/>
    </row>
    <row r="87" spans="1:25" ht="16.5" customHeight="1" x14ac:dyDescent="0.25">
      <c r="A87" s="19">
        <v>106</v>
      </c>
      <c r="B87" s="13" t="s">
        <v>187</v>
      </c>
      <c r="C87" s="7" t="s">
        <v>31</v>
      </c>
      <c r="D87" s="7" t="s">
        <v>190</v>
      </c>
      <c r="E87" s="7" t="s">
        <v>191</v>
      </c>
      <c r="F87" s="7" t="s">
        <v>29</v>
      </c>
      <c r="G87" s="7">
        <v>326</v>
      </c>
      <c r="H87" s="12">
        <v>42326</v>
      </c>
      <c r="I87" s="7">
        <v>3</v>
      </c>
      <c r="J87" s="7" t="s">
        <v>34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5">
        <v>0</v>
      </c>
      <c r="X87" s="7">
        <f>K87*K$3+L87*L$3+M87*M$3+N87*N$3+O87*O$3+P87*P$3+Q87*Q$3+R87*R$3+S87*S$3+T87*T$3+U87*U$3+V87*V$3</f>
        <v>0</v>
      </c>
      <c r="Y87" s="10"/>
    </row>
    <row r="88" spans="1:25" ht="16.5" customHeight="1" x14ac:dyDescent="0.25">
      <c r="A88" s="19"/>
      <c r="B88" s="13" t="s">
        <v>171</v>
      </c>
      <c r="C88" s="7"/>
      <c r="D88" s="7" t="s">
        <v>192</v>
      </c>
      <c r="E88" s="7" t="s">
        <v>193</v>
      </c>
      <c r="F88" s="7" t="s">
        <v>40</v>
      </c>
      <c r="G88" s="7">
        <v>328</v>
      </c>
      <c r="H88" s="12"/>
      <c r="I88" s="7">
        <v>3</v>
      </c>
      <c r="J88" s="7"/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5">
        <v>0</v>
      </c>
      <c r="X88" s="7">
        <f>K88*K$3+L88*L$3+M88*M$3+N88*N$3+O88*O$3+P88*P$3+Q88*Q$3+R88*R$3+S88*S$3+T88*T$3+U88*U$3+V88*V$3</f>
        <v>0</v>
      </c>
      <c r="Y88" s="10"/>
    </row>
    <row r="89" spans="1:25" ht="16.5" customHeight="1" x14ac:dyDescent="0.25">
      <c r="A89" s="19"/>
      <c r="B89" s="13" t="s">
        <v>171</v>
      </c>
      <c r="C89" s="7"/>
      <c r="D89" s="7" t="s">
        <v>194</v>
      </c>
      <c r="E89" s="7" t="s">
        <v>195</v>
      </c>
      <c r="F89" s="7" t="s">
        <v>40</v>
      </c>
      <c r="G89" s="7">
        <v>329</v>
      </c>
      <c r="H89" s="12"/>
      <c r="I89" s="7">
        <v>3</v>
      </c>
      <c r="J89" s="7"/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5">
        <v>0</v>
      </c>
      <c r="X89" s="7">
        <f>K89*K$3+L89*L$3+M89*M$3+N89*N$3+O89*O$3+P89*P$3+Q89*Q$3+R89*R$3+S89*S$3+T89*T$3+U89*U$3+V89*V$3</f>
        <v>0</v>
      </c>
      <c r="Y89" s="10"/>
    </row>
    <row r="90" spans="1:25" ht="16.5" customHeight="1" thickBot="1" x14ac:dyDescent="0.3">
      <c r="A90" s="23">
        <v>101</v>
      </c>
      <c r="B90" s="35" t="s">
        <v>35</v>
      </c>
      <c r="C90" s="25" t="s">
        <v>31</v>
      </c>
      <c r="D90" s="25" t="s">
        <v>196</v>
      </c>
      <c r="E90" s="25" t="s">
        <v>197</v>
      </c>
      <c r="F90" s="25" t="s">
        <v>40</v>
      </c>
      <c r="G90" s="25">
        <v>323</v>
      </c>
      <c r="H90" s="26">
        <v>42630</v>
      </c>
      <c r="I90" s="25">
        <v>3</v>
      </c>
      <c r="J90" s="25" t="s">
        <v>34</v>
      </c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7"/>
      <c r="X90" s="25">
        <f>K90*K$3+L90*L$3+M90*M$3+N90*N$3+O90*O$3+P90*P$3+Q90*Q$3+R90*R$3+S90*S$3+T90*T$3+U90*U$3+V90*V$3</f>
        <v>0</v>
      </c>
      <c r="Y90" s="11"/>
    </row>
    <row r="91" spans="1:25" ht="16.5" customHeight="1" thickBot="1" x14ac:dyDescent="0.3">
      <c r="B91" s="4"/>
      <c r="H91" s="3"/>
    </row>
    <row r="92" spans="1:25" ht="16.5" customHeight="1" x14ac:dyDescent="0.25">
      <c r="A92" s="29"/>
      <c r="B92" s="37"/>
      <c r="C92" s="31"/>
      <c r="D92" s="8" t="s">
        <v>198</v>
      </c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8"/>
      <c r="X92" s="31"/>
      <c r="Y92" s="33"/>
    </row>
    <row r="93" spans="1:25" ht="16.5" customHeight="1" x14ac:dyDescent="0.25">
      <c r="A93" s="19" t="s">
        <v>16</v>
      </c>
      <c r="B93" s="6" t="s">
        <v>0</v>
      </c>
      <c r="C93" s="7" t="s">
        <v>17</v>
      </c>
      <c r="D93" s="7" t="s">
        <v>18</v>
      </c>
      <c r="E93" s="7" t="s">
        <v>19</v>
      </c>
      <c r="F93" s="7" t="s">
        <v>20</v>
      </c>
      <c r="G93" s="7" t="s">
        <v>21</v>
      </c>
      <c r="H93" s="7" t="s">
        <v>22</v>
      </c>
      <c r="I93" s="7" t="s">
        <v>23</v>
      </c>
      <c r="J93" s="7" t="s">
        <v>24</v>
      </c>
      <c r="K93" s="7">
        <v>1</v>
      </c>
      <c r="L93" s="7">
        <v>2</v>
      </c>
      <c r="M93" s="7">
        <v>3</v>
      </c>
      <c r="N93" s="7">
        <v>4</v>
      </c>
      <c r="O93" s="7">
        <v>5</v>
      </c>
      <c r="P93" s="7">
        <v>6</v>
      </c>
      <c r="Q93" s="7">
        <v>7</v>
      </c>
      <c r="R93" s="7">
        <v>8</v>
      </c>
      <c r="S93" s="7">
        <v>9</v>
      </c>
      <c r="T93" s="7">
        <v>10</v>
      </c>
      <c r="U93" s="7">
        <v>11</v>
      </c>
      <c r="V93" s="7">
        <v>12</v>
      </c>
      <c r="W93" s="5" t="s">
        <v>1</v>
      </c>
      <c r="X93" s="7" t="s">
        <v>146</v>
      </c>
      <c r="Y93" s="10" t="s">
        <v>2</v>
      </c>
    </row>
    <row r="94" spans="1:25" ht="16.5" customHeight="1" x14ac:dyDescent="0.25">
      <c r="A94" s="19">
        <v>30</v>
      </c>
      <c r="B94" s="6" t="s">
        <v>4</v>
      </c>
      <c r="C94" s="7">
        <v>4</v>
      </c>
      <c r="D94" s="7" t="s">
        <v>199</v>
      </c>
      <c r="E94" s="7" t="s">
        <v>200</v>
      </c>
      <c r="F94" s="7" t="s">
        <v>29</v>
      </c>
      <c r="G94" s="7">
        <v>406</v>
      </c>
      <c r="H94" s="12">
        <v>41835</v>
      </c>
      <c r="I94" s="7">
        <v>4</v>
      </c>
      <c r="J94" s="7">
        <v>1</v>
      </c>
      <c r="K94" s="7">
        <v>1</v>
      </c>
      <c r="L94" s="7">
        <v>1</v>
      </c>
      <c r="M94" s="7">
        <v>1</v>
      </c>
      <c r="N94" s="7">
        <v>1</v>
      </c>
      <c r="O94" s="7">
        <v>1</v>
      </c>
      <c r="P94" s="7">
        <v>1</v>
      </c>
      <c r="Q94" s="7">
        <v>1</v>
      </c>
      <c r="R94" s="7">
        <v>1</v>
      </c>
      <c r="S94" s="7">
        <v>1</v>
      </c>
      <c r="T94" s="7">
        <v>1</v>
      </c>
      <c r="U94" s="7">
        <v>1</v>
      </c>
      <c r="V94" s="7">
        <v>1</v>
      </c>
      <c r="W94" s="5">
        <f t="shared" ref="W94:W118" si="1">SUM(K94:V94)</f>
        <v>12</v>
      </c>
      <c r="X94" s="7">
        <f>K94*K$3+L94*L$3+M94*M$3+N94*N$3+O94*O$3+P94*P$3+Q94*Q$3+R94*R$3+S94*S$3+T94*T$3+U94*U$3+V94*V$3</f>
        <v>78</v>
      </c>
      <c r="Y94" s="10">
        <v>1</v>
      </c>
    </row>
    <row r="95" spans="1:25" ht="16.5" customHeight="1" x14ac:dyDescent="0.25">
      <c r="A95" s="9">
        <v>102</v>
      </c>
      <c r="B95" s="6" t="s">
        <v>89</v>
      </c>
      <c r="C95" s="6" t="s">
        <v>31</v>
      </c>
      <c r="D95" s="7" t="s">
        <v>201</v>
      </c>
      <c r="E95" s="6" t="s">
        <v>133</v>
      </c>
      <c r="F95" s="6" t="s">
        <v>29</v>
      </c>
      <c r="G95" s="7">
        <v>428</v>
      </c>
      <c r="H95" s="12">
        <v>42269</v>
      </c>
      <c r="I95" s="7">
        <v>4</v>
      </c>
      <c r="J95" s="7">
        <v>1</v>
      </c>
      <c r="K95" s="7">
        <v>1</v>
      </c>
      <c r="L95" s="7">
        <v>1</v>
      </c>
      <c r="M95" s="7">
        <v>1</v>
      </c>
      <c r="N95" s="7">
        <v>1</v>
      </c>
      <c r="O95" s="7">
        <v>1</v>
      </c>
      <c r="P95" s="7">
        <v>1</v>
      </c>
      <c r="Q95" s="7">
        <v>1</v>
      </c>
      <c r="R95" s="7">
        <v>0</v>
      </c>
      <c r="S95" s="7">
        <v>1</v>
      </c>
      <c r="T95" s="7">
        <v>1</v>
      </c>
      <c r="U95" s="7">
        <v>1</v>
      </c>
      <c r="V95" s="7">
        <v>1</v>
      </c>
      <c r="W95" s="5">
        <f t="shared" si="1"/>
        <v>11</v>
      </c>
      <c r="X95" s="7">
        <f>K95*K$3+L95*L$3+M95*M$3+N95*N$3+O95*O$3+P95*P$3+Q95*Q$3+R95*R$3+S95*S$3+T95*T$3+U95*U$3+V95*V$3</f>
        <v>70</v>
      </c>
      <c r="Y95" s="10">
        <v>2</v>
      </c>
    </row>
    <row r="96" spans="1:25" ht="16.5" customHeight="1" x14ac:dyDescent="0.25">
      <c r="A96" s="19">
        <v>88</v>
      </c>
      <c r="B96" s="13" t="s">
        <v>11</v>
      </c>
      <c r="C96" s="7">
        <v>5</v>
      </c>
      <c r="D96" s="7" t="s">
        <v>121</v>
      </c>
      <c r="E96" s="7" t="s">
        <v>104</v>
      </c>
      <c r="F96" s="7" t="s">
        <v>29</v>
      </c>
      <c r="G96" s="7">
        <v>423</v>
      </c>
      <c r="H96" s="12">
        <v>42067</v>
      </c>
      <c r="I96" s="7">
        <v>4</v>
      </c>
      <c r="J96" s="7">
        <v>4</v>
      </c>
      <c r="K96" s="7">
        <v>1</v>
      </c>
      <c r="L96" s="7">
        <v>1</v>
      </c>
      <c r="M96" s="7">
        <v>1</v>
      </c>
      <c r="N96" s="7">
        <v>1</v>
      </c>
      <c r="O96" s="7">
        <v>1</v>
      </c>
      <c r="P96" s="7">
        <v>0</v>
      </c>
      <c r="Q96" s="7">
        <v>1</v>
      </c>
      <c r="R96" s="7">
        <v>1</v>
      </c>
      <c r="S96" s="7">
        <v>1</v>
      </c>
      <c r="T96" s="7">
        <v>1</v>
      </c>
      <c r="U96" s="7">
        <v>0</v>
      </c>
      <c r="V96" s="7">
        <v>1</v>
      </c>
      <c r="W96" s="5">
        <f t="shared" si="1"/>
        <v>10</v>
      </c>
      <c r="X96" s="7">
        <f>K96*K$3+L96*L$3+M96*M$3+N96*N$3+O96*O$3+P96*P$3+Q96*Q$3+R96*R$3+S96*S$3+T96*T$3+U96*U$3+V96*V$3</f>
        <v>61</v>
      </c>
      <c r="Y96" s="10">
        <v>3</v>
      </c>
    </row>
    <row r="97" spans="1:25" ht="16.5" customHeight="1" x14ac:dyDescent="0.25">
      <c r="A97" s="19">
        <v>38</v>
      </c>
      <c r="B97" s="6" t="s">
        <v>3</v>
      </c>
      <c r="C97" s="7">
        <v>1</v>
      </c>
      <c r="D97" s="7" t="s">
        <v>202</v>
      </c>
      <c r="E97" s="7" t="s">
        <v>203</v>
      </c>
      <c r="F97" s="7" t="s">
        <v>29</v>
      </c>
      <c r="G97" s="7">
        <v>410</v>
      </c>
      <c r="H97" s="12">
        <v>41923</v>
      </c>
      <c r="I97" s="7">
        <v>4</v>
      </c>
      <c r="J97" s="7">
        <v>2</v>
      </c>
      <c r="K97" s="7">
        <v>1</v>
      </c>
      <c r="L97" s="7">
        <v>1</v>
      </c>
      <c r="M97" s="7">
        <v>1</v>
      </c>
      <c r="N97" s="7">
        <v>1</v>
      </c>
      <c r="O97" s="7">
        <v>1</v>
      </c>
      <c r="P97" s="7">
        <v>1</v>
      </c>
      <c r="Q97" s="7">
        <v>1</v>
      </c>
      <c r="R97" s="7">
        <v>0</v>
      </c>
      <c r="S97" s="7">
        <v>1</v>
      </c>
      <c r="T97" s="7">
        <v>1</v>
      </c>
      <c r="U97" s="7">
        <v>1</v>
      </c>
      <c r="V97" s="7">
        <v>0</v>
      </c>
      <c r="W97" s="5">
        <f t="shared" si="1"/>
        <v>10</v>
      </c>
      <c r="X97" s="7">
        <f>K97*K$3+L97*L$3+M97*M$3+N97*N$3+O97*O$3+P97*P$3+Q97*Q$3+R97*R$3+S97*S$3+T97*T$3+U97*U$3+V97*V$3</f>
        <v>58</v>
      </c>
      <c r="Y97" s="10">
        <v>4</v>
      </c>
    </row>
    <row r="98" spans="1:25" ht="16.5" customHeight="1" x14ac:dyDescent="0.25">
      <c r="A98" s="19">
        <v>33</v>
      </c>
      <c r="B98" s="6" t="s">
        <v>8</v>
      </c>
      <c r="C98" s="7">
        <v>1</v>
      </c>
      <c r="D98" s="7" t="s">
        <v>32</v>
      </c>
      <c r="E98" s="7" t="s">
        <v>117</v>
      </c>
      <c r="F98" s="7" t="s">
        <v>29</v>
      </c>
      <c r="G98" s="7">
        <v>408</v>
      </c>
      <c r="H98" s="12">
        <v>41826</v>
      </c>
      <c r="I98" s="7">
        <v>4</v>
      </c>
      <c r="J98" s="7">
        <v>2</v>
      </c>
      <c r="K98" s="7">
        <v>1</v>
      </c>
      <c r="L98" s="7">
        <v>1</v>
      </c>
      <c r="M98" s="7">
        <v>1</v>
      </c>
      <c r="N98" s="7">
        <v>1</v>
      </c>
      <c r="O98" s="7">
        <v>1</v>
      </c>
      <c r="P98" s="7">
        <v>1</v>
      </c>
      <c r="Q98" s="7">
        <v>1</v>
      </c>
      <c r="R98" s="7">
        <v>0</v>
      </c>
      <c r="S98" s="7">
        <v>1</v>
      </c>
      <c r="T98" s="7">
        <v>1</v>
      </c>
      <c r="U98" s="7">
        <v>0</v>
      </c>
      <c r="V98" s="7">
        <v>0</v>
      </c>
      <c r="W98" s="5">
        <f t="shared" si="1"/>
        <v>9</v>
      </c>
      <c r="X98" s="7">
        <f>K98*K$3+L98*L$3+M98*M$3+N98*N$3+O98*O$3+P98*P$3+Q98*Q$3+R98*R$3+S98*S$3+T98*T$3+U98*U$3+V98*V$3</f>
        <v>47</v>
      </c>
      <c r="Y98" s="10">
        <v>5</v>
      </c>
    </row>
    <row r="99" spans="1:25" ht="16.5" customHeight="1" x14ac:dyDescent="0.25">
      <c r="A99" s="19">
        <v>5</v>
      </c>
      <c r="B99" s="6" t="s">
        <v>7</v>
      </c>
      <c r="C99" s="7">
        <v>5</v>
      </c>
      <c r="D99" s="7" t="s">
        <v>204</v>
      </c>
      <c r="E99" s="7" t="s">
        <v>205</v>
      </c>
      <c r="F99" s="7" t="s">
        <v>29</v>
      </c>
      <c r="G99" s="7">
        <v>401</v>
      </c>
      <c r="H99" s="12">
        <v>42433</v>
      </c>
      <c r="I99" s="7">
        <v>4</v>
      </c>
      <c r="J99" s="7">
        <v>1</v>
      </c>
      <c r="K99" s="7">
        <v>1</v>
      </c>
      <c r="L99" s="7">
        <v>0</v>
      </c>
      <c r="M99" s="7">
        <v>1</v>
      </c>
      <c r="N99" s="7">
        <v>1</v>
      </c>
      <c r="O99" s="7">
        <v>1</v>
      </c>
      <c r="P99" s="7">
        <v>0</v>
      </c>
      <c r="Q99" s="7">
        <v>1</v>
      </c>
      <c r="R99" s="7">
        <v>0</v>
      </c>
      <c r="S99" s="7">
        <v>0</v>
      </c>
      <c r="T99" s="7">
        <v>1</v>
      </c>
      <c r="U99" s="7">
        <v>1</v>
      </c>
      <c r="V99" s="7">
        <v>1</v>
      </c>
      <c r="W99" s="5">
        <f t="shared" si="1"/>
        <v>8</v>
      </c>
      <c r="X99" s="7">
        <f>K99*K$3+L99*L$3+M99*M$3+N99*N$3+O99*O$3+P99*P$3+Q99*Q$3+R99*R$3+S99*S$3+T99*T$3+U99*U$3+V99*V$3</f>
        <v>53</v>
      </c>
      <c r="Y99" s="10">
        <v>6</v>
      </c>
    </row>
    <row r="100" spans="1:25" ht="16.5" customHeight="1" x14ac:dyDescent="0.25">
      <c r="A100" s="38"/>
      <c r="B100" s="6" t="s">
        <v>5</v>
      </c>
      <c r="C100" s="5"/>
      <c r="D100" s="5" t="s">
        <v>178</v>
      </c>
      <c r="E100" s="5" t="s">
        <v>117</v>
      </c>
      <c r="F100" s="5" t="s">
        <v>29</v>
      </c>
      <c r="G100" s="5">
        <v>430</v>
      </c>
      <c r="H100" s="5"/>
      <c r="I100" s="5">
        <v>4</v>
      </c>
      <c r="J100" s="5"/>
      <c r="K100" s="7">
        <v>1</v>
      </c>
      <c r="L100" s="7">
        <v>1</v>
      </c>
      <c r="M100" s="7">
        <v>1</v>
      </c>
      <c r="N100" s="7">
        <v>1</v>
      </c>
      <c r="O100" s="7">
        <v>1</v>
      </c>
      <c r="P100" s="7">
        <v>0</v>
      </c>
      <c r="Q100" s="7">
        <v>0</v>
      </c>
      <c r="R100" s="7">
        <v>0</v>
      </c>
      <c r="S100" s="7">
        <v>0</v>
      </c>
      <c r="T100" s="7">
        <v>1</v>
      </c>
      <c r="U100" s="7">
        <v>1</v>
      </c>
      <c r="V100" s="7">
        <v>1</v>
      </c>
      <c r="W100" s="5">
        <f t="shared" si="1"/>
        <v>8</v>
      </c>
      <c r="X100" s="7">
        <f>K100*K$3+L100*L$3+M100*M$3+N100*N$3+O100*O$3+P100*P$3+Q100*Q$3+R100*R$3+S100*S$3+T100*T$3+U100*U$3+V100*V$3</f>
        <v>48</v>
      </c>
      <c r="Y100" s="10">
        <v>7</v>
      </c>
    </row>
    <row r="101" spans="1:25" ht="16.5" customHeight="1" x14ac:dyDescent="0.25">
      <c r="A101" s="19">
        <v>47</v>
      </c>
      <c r="B101" s="6" t="s">
        <v>5</v>
      </c>
      <c r="C101" s="7">
        <v>1</v>
      </c>
      <c r="D101" s="7" t="s">
        <v>206</v>
      </c>
      <c r="E101" s="7" t="s">
        <v>207</v>
      </c>
      <c r="F101" s="7" t="s">
        <v>29</v>
      </c>
      <c r="G101" s="7">
        <v>412</v>
      </c>
      <c r="H101" s="12">
        <v>41988</v>
      </c>
      <c r="I101" s="7">
        <v>4</v>
      </c>
      <c r="J101" s="7">
        <v>3</v>
      </c>
      <c r="K101" s="7">
        <v>1</v>
      </c>
      <c r="L101" s="7">
        <v>1</v>
      </c>
      <c r="M101" s="7">
        <v>1</v>
      </c>
      <c r="N101" s="7">
        <v>1</v>
      </c>
      <c r="O101" s="7">
        <v>1</v>
      </c>
      <c r="P101" s="7">
        <v>1</v>
      </c>
      <c r="Q101" s="7">
        <v>0</v>
      </c>
      <c r="R101" s="7">
        <v>0</v>
      </c>
      <c r="S101" s="7">
        <v>1</v>
      </c>
      <c r="T101" s="7">
        <v>1</v>
      </c>
      <c r="U101" s="7">
        <v>0</v>
      </c>
      <c r="V101" s="7">
        <v>0</v>
      </c>
      <c r="W101" s="5">
        <f t="shared" si="1"/>
        <v>8</v>
      </c>
      <c r="X101" s="7">
        <f>K101*K$3+L101*L$3+M101*M$3+N101*N$3+O101*O$3+P101*P$3+Q101*Q$3+R101*R$3+S101*S$3+T101*T$3+U101*U$3+V101*V$3</f>
        <v>40</v>
      </c>
      <c r="Y101" s="10">
        <v>8</v>
      </c>
    </row>
    <row r="102" spans="1:25" ht="16.5" customHeight="1" x14ac:dyDescent="0.25">
      <c r="A102" s="19">
        <v>10</v>
      </c>
      <c r="B102" s="6" t="s">
        <v>9</v>
      </c>
      <c r="C102" s="7">
        <v>5</v>
      </c>
      <c r="D102" s="7" t="s">
        <v>208</v>
      </c>
      <c r="E102" s="7" t="s">
        <v>209</v>
      </c>
      <c r="F102" s="7" t="s">
        <v>29</v>
      </c>
      <c r="G102" s="7">
        <v>402</v>
      </c>
      <c r="H102" s="12">
        <v>41827</v>
      </c>
      <c r="I102" s="7">
        <v>4</v>
      </c>
      <c r="J102" s="7">
        <v>2</v>
      </c>
      <c r="K102" s="7">
        <v>1</v>
      </c>
      <c r="L102" s="7">
        <v>1</v>
      </c>
      <c r="M102" s="7">
        <v>1</v>
      </c>
      <c r="N102" s="7">
        <v>1</v>
      </c>
      <c r="O102" s="7">
        <v>0</v>
      </c>
      <c r="P102" s="7">
        <v>0</v>
      </c>
      <c r="Q102" s="7">
        <v>0</v>
      </c>
      <c r="R102" s="7">
        <v>0</v>
      </c>
      <c r="S102" s="7">
        <v>1</v>
      </c>
      <c r="T102" s="7">
        <v>1</v>
      </c>
      <c r="U102" s="7">
        <v>1</v>
      </c>
      <c r="V102" s="7">
        <v>0</v>
      </c>
      <c r="W102" s="5">
        <f t="shared" si="1"/>
        <v>7</v>
      </c>
      <c r="X102" s="7">
        <f>K102*K$3+L102*L$3+M102*M$3+N102*N$3+O102*O$3+P102*P$3+Q102*Q$3+R102*R$3+S102*S$3+T102*T$3+U102*U$3+V102*V$3</f>
        <v>40</v>
      </c>
      <c r="Y102" s="10">
        <v>9</v>
      </c>
    </row>
    <row r="103" spans="1:25" ht="16.5" customHeight="1" x14ac:dyDescent="0.25">
      <c r="A103" s="19">
        <v>31</v>
      </c>
      <c r="B103" s="6" t="s">
        <v>4</v>
      </c>
      <c r="C103" s="7">
        <v>5</v>
      </c>
      <c r="D103" s="7" t="s">
        <v>210</v>
      </c>
      <c r="E103" s="7" t="s">
        <v>211</v>
      </c>
      <c r="F103" s="7" t="s">
        <v>40</v>
      </c>
      <c r="G103" s="7">
        <v>407</v>
      </c>
      <c r="H103" s="12">
        <v>41710</v>
      </c>
      <c r="I103" s="7">
        <v>4</v>
      </c>
      <c r="J103" s="7">
        <v>2</v>
      </c>
      <c r="K103" s="7">
        <v>1</v>
      </c>
      <c r="L103" s="7">
        <v>1</v>
      </c>
      <c r="M103" s="7">
        <v>1</v>
      </c>
      <c r="N103" s="7">
        <v>1</v>
      </c>
      <c r="O103" s="7">
        <v>0</v>
      </c>
      <c r="P103" s="7">
        <v>0</v>
      </c>
      <c r="Q103" s="7">
        <v>0</v>
      </c>
      <c r="R103" s="7">
        <v>0</v>
      </c>
      <c r="S103" s="7">
        <v>0</v>
      </c>
      <c r="T103" s="7">
        <v>1</v>
      </c>
      <c r="U103" s="7">
        <v>0</v>
      </c>
      <c r="V103" s="7">
        <v>0</v>
      </c>
      <c r="W103" s="5">
        <f t="shared" si="1"/>
        <v>5</v>
      </c>
      <c r="X103" s="7">
        <f>K103*K$3+L103*L$3+M103*M$3+N103*N$3+O103*O$3+P103*P$3+Q103*Q$3+R103*R$3+S103*S$3+T103*T$3+U103*U$3+V103*V$3</f>
        <v>20</v>
      </c>
      <c r="Y103" s="10">
        <v>1</v>
      </c>
    </row>
    <row r="104" spans="1:25" ht="16.5" customHeight="1" x14ac:dyDescent="0.25">
      <c r="A104" s="38">
        <v>95</v>
      </c>
      <c r="B104" s="36" t="s">
        <v>106</v>
      </c>
      <c r="C104" s="5" t="s">
        <v>31</v>
      </c>
      <c r="D104" s="5" t="s">
        <v>230</v>
      </c>
      <c r="E104" s="5" t="s">
        <v>231</v>
      </c>
      <c r="F104" s="5" t="s">
        <v>40</v>
      </c>
      <c r="G104" s="7">
        <v>425</v>
      </c>
      <c r="H104" s="5">
        <v>2014</v>
      </c>
      <c r="I104" s="5">
        <v>4</v>
      </c>
      <c r="J104" s="5">
        <v>3</v>
      </c>
      <c r="K104" s="7">
        <v>0</v>
      </c>
      <c r="L104" s="7">
        <v>1</v>
      </c>
      <c r="M104" s="7">
        <v>1</v>
      </c>
      <c r="N104" s="7">
        <v>1</v>
      </c>
      <c r="O104" s="7">
        <v>0</v>
      </c>
      <c r="P104" s="7">
        <v>0</v>
      </c>
      <c r="Q104" s="7">
        <v>0</v>
      </c>
      <c r="R104" s="7">
        <v>1</v>
      </c>
      <c r="S104" s="7">
        <v>0</v>
      </c>
      <c r="T104" s="7">
        <v>0</v>
      </c>
      <c r="U104" s="7">
        <v>0</v>
      </c>
      <c r="V104" s="7">
        <v>0</v>
      </c>
      <c r="W104" s="5">
        <f t="shared" si="1"/>
        <v>4</v>
      </c>
      <c r="X104" s="7">
        <f>K104*K$3+L104*L$3+M104*M$3+N104*N$3+O104*O$3+P104*P$3+Q104*Q$3+R104*R$3+S104*S$3+T104*T$3+U104*U$3+V104*V$3</f>
        <v>17</v>
      </c>
      <c r="Y104" s="10">
        <v>10</v>
      </c>
    </row>
    <row r="105" spans="1:25" ht="16.5" customHeight="1" x14ac:dyDescent="0.25">
      <c r="A105" s="19">
        <v>40</v>
      </c>
      <c r="B105" s="6" t="s">
        <v>3</v>
      </c>
      <c r="C105" s="7">
        <v>3</v>
      </c>
      <c r="D105" s="7" t="s">
        <v>212</v>
      </c>
      <c r="E105" s="7" t="s">
        <v>213</v>
      </c>
      <c r="F105" s="7" t="s">
        <v>40</v>
      </c>
      <c r="G105" s="7">
        <v>411</v>
      </c>
      <c r="H105" s="12">
        <v>41760</v>
      </c>
      <c r="I105" s="7">
        <v>4</v>
      </c>
      <c r="J105" s="7">
        <v>2</v>
      </c>
      <c r="K105" s="7">
        <v>1</v>
      </c>
      <c r="L105" s="7">
        <v>1</v>
      </c>
      <c r="M105" s="7">
        <v>1</v>
      </c>
      <c r="N105" s="7">
        <v>0</v>
      </c>
      <c r="O105" s="7">
        <v>0</v>
      </c>
      <c r="P105" s="7">
        <v>0</v>
      </c>
      <c r="Q105" s="7">
        <v>0</v>
      </c>
      <c r="R105" s="7">
        <v>0</v>
      </c>
      <c r="S105" s="7">
        <v>0</v>
      </c>
      <c r="T105" s="7">
        <v>1</v>
      </c>
      <c r="U105" s="7">
        <v>0</v>
      </c>
      <c r="V105" s="7">
        <v>0</v>
      </c>
      <c r="W105" s="5">
        <f t="shared" si="1"/>
        <v>4</v>
      </c>
      <c r="X105" s="7">
        <f>K105*K$3+L105*L$3+M105*M$3+N105*N$3+O105*O$3+P105*P$3+Q105*Q$3+R105*R$3+S105*S$3+T105*T$3+U105*U$3+V105*V$3</f>
        <v>16</v>
      </c>
      <c r="Y105" s="10">
        <v>11</v>
      </c>
    </row>
    <row r="106" spans="1:25" ht="16.5" customHeight="1" x14ac:dyDescent="0.25">
      <c r="A106" s="19">
        <v>52</v>
      </c>
      <c r="B106" s="6" t="s">
        <v>5</v>
      </c>
      <c r="C106" s="7" t="s">
        <v>31</v>
      </c>
      <c r="D106" s="7" t="s">
        <v>214</v>
      </c>
      <c r="E106" s="7" t="s">
        <v>43</v>
      </c>
      <c r="F106" s="7" t="s">
        <v>29</v>
      </c>
      <c r="G106" s="7">
        <v>413</v>
      </c>
      <c r="H106" s="7" t="s">
        <v>215</v>
      </c>
      <c r="I106" s="7">
        <v>4</v>
      </c>
      <c r="J106" s="7">
        <v>3</v>
      </c>
      <c r="K106" s="7">
        <v>1</v>
      </c>
      <c r="L106" s="7">
        <v>1</v>
      </c>
      <c r="M106" s="7">
        <v>1</v>
      </c>
      <c r="N106" s="7">
        <v>0</v>
      </c>
      <c r="O106" s="7">
        <v>0</v>
      </c>
      <c r="P106" s="7">
        <v>0</v>
      </c>
      <c r="Q106" s="7">
        <v>0</v>
      </c>
      <c r="R106" s="7">
        <v>1</v>
      </c>
      <c r="S106" s="7">
        <v>0</v>
      </c>
      <c r="T106" s="7">
        <v>0</v>
      </c>
      <c r="U106" s="7">
        <v>0</v>
      </c>
      <c r="V106" s="7">
        <v>0</v>
      </c>
      <c r="W106" s="5">
        <f t="shared" si="1"/>
        <v>4</v>
      </c>
      <c r="X106" s="7">
        <f>K106*K$3+L106*L$3+M106*M$3+N106*N$3+O106*O$3+P106*P$3+Q106*Q$3+R106*R$3+S106*S$3+T106*T$3+U106*U$3+V106*V$3</f>
        <v>14</v>
      </c>
      <c r="Y106" s="10">
        <v>12</v>
      </c>
    </row>
    <row r="107" spans="1:25" ht="16.5" customHeight="1" x14ac:dyDescent="0.25">
      <c r="A107" s="19">
        <v>59</v>
      </c>
      <c r="B107" s="6" t="s">
        <v>6</v>
      </c>
      <c r="C107" s="7">
        <v>5</v>
      </c>
      <c r="D107" s="7" t="s">
        <v>216</v>
      </c>
      <c r="E107" s="7" t="s">
        <v>217</v>
      </c>
      <c r="F107" s="7" t="s">
        <v>29</v>
      </c>
      <c r="G107" s="7">
        <v>414</v>
      </c>
      <c r="H107" s="12">
        <v>41860</v>
      </c>
      <c r="I107" s="7">
        <v>4</v>
      </c>
      <c r="J107" s="7">
        <v>2</v>
      </c>
      <c r="K107" s="7">
        <v>1</v>
      </c>
      <c r="L107" s="7">
        <v>1</v>
      </c>
      <c r="M107" s="7">
        <v>1</v>
      </c>
      <c r="N107" s="7">
        <v>0</v>
      </c>
      <c r="O107" s="7">
        <v>0</v>
      </c>
      <c r="P107" s="7">
        <v>1</v>
      </c>
      <c r="Q107" s="7">
        <v>0</v>
      </c>
      <c r="R107" s="7">
        <v>0</v>
      </c>
      <c r="S107" s="7">
        <v>0</v>
      </c>
      <c r="T107" s="7">
        <v>0</v>
      </c>
      <c r="U107" s="7">
        <v>0</v>
      </c>
      <c r="V107" s="7">
        <v>0</v>
      </c>
      <c r="W107" s="5">
        <f t="shared" si="1"/>
        <v>4</v>
      </c>
      <c r="X107" s="7">
        <f>K107*K$3+L107*L$3+M107*M$3+N107*N$3+O107*O$3+P107*P$3+Q107*Q$3+R107*R$3+S107*S$3+T107*T$3+U107*U$3+V107*V$3</f>
        <v>12</v>
      </c>
      <c r="Y107" s="10">
        <v>13</v>
      </c>
    </row>
    <row r="108" spans="1:25" ht="16.5" customHeight="1" x14ac:dyDescent="0.25">
      <c r="A108" s="19">
        <v>11</v>
      </c>
      <c r="B108" s="6" t="s">
        <v>10</v>
      </c>
      <c r="C108" s="7">
        <v>1</v>
      </c>
      <c r="D108" s="7" t="s">
        <v>218</v>
      </c>
      <c r="E108" s="7" t="s">
        <v>84</v>
      </c>
      <c r="F108" s="7" t="s">
        <v>29</v>
      </c>
      <c r="G108" s="7">
        <v>403</v>
      </c>
      <c r="H108" s="12">
        <v>41923</v>
      </c>
      <c r="I108" s="7">
        <v>4</v>
      </c>
      <c r="J108" s="7">
        <v>3</v>
      </c>
      <c r="K108" s="7">
        <v>1</v>
      </c>
      <c r="L108" s="7">
        <v>0</v>
      </c>
      <c r="M108" s="7">
        <v>1</v>
      </c>
      <c r="N108" s="7">
        <v>0</v>
      </c>
      <c r="O108" s="7">
        <v>0</v>
      </c>
      <c r="P108" s="7">
        <v>1</v>
      </c>
      <c r="Q108" s="7">
        <v>0</v>
      </c>
      <c r="R108" s="7">
        <v>0</v>
      </c>
      <c r="S108" s="7">
        <v>0</v>
      </c>
      <c r="T108" s="7">
        <v>0</v>
      </c>
      <c r="U108" s="7">
        <v>0</v>
      </c>
      <c r="V108" s="7">
        <v>0</v>
      </c>
      <c r="W108" s="5">
        <f t="shared" si="1"/>
        <v>3</v>
      </c>
      <c r="X108" s="7">
        <f>K108*K$3+L108*L$3+M108*M$3+N108*N$3+O108*O$3+P108*P$3+Q108*Q$3+R108*R$3+S108*S$3+T108*T$3+U108*U$3+V108*V$3</f>
        <v>10</v>
      </c>
      <c r="Y108" s="10">
        <v>14</v>
      </c>
    </row>
    <row r="109" spans="1:25" ht="16.5" customHeight="1" x14ac:dyDescent="0.25">
      <c r="A109" s="19">
        <v>98</v>
      </c>
      <c r="B109" s="13" t="s">
        <v>35</v>
      </c>
      <c r="C109" s="7" t="s">
        <v>31</v>
      </c>
      <c r="D109" s="7" t="s">
        <v>233</v>
      </c>
      <c r="E109" s="7" t="s">
        <v>150</v>
      </c>
      <c r="F109" s="7" t="s">
        <v>29</v>
      </c>
      <c r="G109" s="7">
        <v>427</v>
      </c>
      <c r="H109" s="12">
        <v>41894</v>
      </c>
      <c r="I109" s="7">
        <v>4</v>
      </c>
      <c r="J109" s="7">
        <v>2</v>
      </c>
      <c r="K109" s="7">
        <v>1</v>
      </c>
      <c r="L109" s="7">
        <v>0</v>
      </c>
      <c r="M109" s="7">
        <v>1</v>
      </c>
      <c r="N109" s="7">
        <v>1</v>
      </c>
      <c r="O109" s="7">
        <v>0</v>
      </c>
      <c r="P109" s="7">
        <v>0</v>
      </c>
      <c r="Q109" s="7">
        <v>0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5">
        <f t="shared" si="1"/>
        <v>3</v>
      </c>
      <c r="X109" s="7">
        <f>K109*K$3+L109*L$3+M109*M$3+N109*N$3+O109*O$3+P109*P$3+Q109*Q$3+R109*R$3+S109*S$3+T109*T$3+U109*U$3+V109*V$3</f>
        <v>8</v>
      </c>
      <c r="Y109" s="10">
        <v>15</v>
      </c>
    </row>
    <row r="110" spans="1:25" ht="16.5" customHeight="1" x14ac:dyDescent="0.25">
      <c r="A110" s="19">
        <v>97</v>
      </c>
      <c r="B110" s="13" t="s">
        <v>35</v>
      </c>
      <c r="C110" s="7" t="s">
        <v>31</v>
      </c>
      <c r="D110" s="7" t="s">
        <v>232</v>
      </c>
      <c r="E110" s="7" t="s">
        <v>117</v>
      </c>
      <c r="F110" s="7" t="s">
        <v>29</v>
      </c>
      <c r="G110" s="7">
        <v>426</v>
      </c>
      <c r="H110" s="12">
        <v>41701</v>
      </c>
      <c r="I110" s="7">
        <v>4</v>
      </c>
      <c r="J110" s="7" t="s">
        <v>34</v>
      </c>
      <c r="K110" s="7">
        <v>1</v>
      </c>
      <c r="L110" s="7">
        <v>0</v>
      </c>
      <c r="M110" s="7">
        <v>1</v>
      </c>
      <c r="N110" s="7">
        <v>1</v>
      </c>
      <c r="O110" s="7">
        <v>0</v>
      </c>
      <c r="P110" s="7">
        <v>0</v>
      </c>
      <c r="Q110" s="7">
        <v>0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5">
        <f t="shared" si="1"/>
        <v>3</v>
      </c>
      <c r="X110" s="7">
        <f>K110*K$3+L110*L$3+M110*M$3+N110*N$3+O110*O$3+P110*P$3+Q110*Q$3+R110*R$3+S110*S$3+T110*T$3+U110*U$3+V110*V$3</f>
        <v>8</v>
      </c>
      <c r="Y110" s="10">
        <v>16</v>
      </c>
    </row>
    <row r="111" spans="1:25" ht="16.5" customHeight="1" x14ac:dyDescent="0.25">
      <c r="A111" s="19">
        <v>77</v>
      </c>
      <c r="B111" s="6" t="s">
        <v>181</v>
      </c>
      <c r="C111" s="7" t="s">
        <v>31</v>
      </c>
      <c r="D111" s="7" t="s">
        <v>219</v>
      </c>
      <c r="E111" s="7" t="s">
        <v>220</v>
      </c>
      <c r="F111" s="7" t="s">
        <v>29</v>
      </c>
      <c r="G111" s="7">
        <v>420</v>
      </c>
      <c r="H111" s="12">
        <v>41684</v>
      </c>
      <c r="I111" s="7">
        <v>4</v>
      </c>
      <c r="J111" s="7" t="s">
        <v>34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0</v>
      </c>
      <c r="S111" s="7">
        <v>0</v>
      </c>
      <c r="T111" s="7">
        <v>1</v>
      </c>
      <c r="U111" s="7">
        <v>0</v>
      </c>
      <c r="V111" s="7">
        <v>0</v>
      </c>
      <c r="W111" s="5">
        <f t="shared" si="1"/>
        <v>1</v>
      </c>
      <c r="X111" s="7">
        <f>K111*K$3+L111*L$3+M111*M$3+N111*N$3+O111*O$3+P111*P$3+Q111*Q$3+R111*R$3+S111*S$3+T111*T$3+U111*U$3+V111*V$3</f>
        <v>10</v>
      </c>
      <c r="Y111" s="10">
        <v>17</v>
      </c>
    </row>
    <row r="112" spans="1:25" ht="16.5" customHeight="1" x14ac:dyDescent="0.25">
      <c r="A112" s="19">
        <v>76</v>
      </c>
      <c r="B112" s="6" t="s">
        <v>181</v>
      </c>
      <c r="C112" s="7" t="s">
        <v>31</v>
      </c>
      <c r="D112" s="7" t="s">
        <v>221</v>
      </c>
      <c r="E112" s="7" t="s">
        <v>222</v>
      </c>
      <c r="F112" s="7" t="s">
        <v>29</v>
      </c>
      <c r="G112" s="7">
        <v>419</v>
      </c>
      <c r="H112" s="12">
        <v>41869</v>
      </c>
      <c r="I112" s="7">
        <v>4</v>
      </c>
      <c r="J112" s="7" t="s">
        <v>34</v>
      </c>
      <c r="K112" s="7">
        <v>1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7">
        <v>0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5">
        <f t="shared" si="1"/>
        <v>1</v>
      </c>
      <c r="X112" s="7">
        <f>K112*K$3+L112*L$3+M112*M$3+N112*N$3+O112*O$3+P112*P$3+Q112*Q$3+R112*R$3+S112*S$3+T112*T$3+U112*U$3+V112*V$3</f>
        <v>1</v>
      </c>
      <c r="Y112" s="10">
        <v>18</v>
      </c>
    </row>
    <row r="113" spans="1:25" ht="16.5" customHeight="1" x14ac:dyDescent="0.25">
      <c r="A113" s="19">
        <v>69</v>
      </c>
      <c r="B113" s="6" t="s">
        <v>102</v>
      </c>
      <c r="C113" s="7" t="s">
        <v>31</v>
      </c>
      <c r="D113" s="7" t="s">
        <v>223</v>
      </c>
      <c r="E113" s="7" t="s">
        <v>117</v>
      </c>
      <c r="F113" s="7" t="s">
        <v>29</v>
      </c>
      <c r="G113" s="7">
        <v>415</v>
      </c>
      <c r="H113" s="12">
        <v>41850</v>
      </c>
      <c r="I113" s="7">
        <v>4</v>
      </c>
      <c r="J113" s="7" t="s">
        <v>34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5">
        <f t="shared" si="1"/>
        <v>0</v>
      </c>
      <c r="X113" s="7">
        <f>K113*K$3+L113*L$3+M113*M$3+N113*N$3+O113*O$3+P113*P$3+Q113*Q$3+R113*R$3+S113*S$3+T113*T$3+U113*U$3+V113*V$3</f>
        <v>0</v>
      </c>
      <c r="Y113" s="10"/>
    </row>
    <row r="114" spans="1:25" ht="16.5" customHeight="1" x14ac:dyDescent="0.25">
      <c r="A114" s="19">
        <v>70</v>
      </c>
      <c r="B114" s="6" t="s">
        <v>13</v>
      </c>
      <c r="C114" s="7">
        <v>1</v>
      </c>
      <c r="D114" s="7" t="s">
        <v>224</v>
      </c>
      <c r="E114" s="7" t="s">
        <v>225</v>
      </c>
      <c r="F114" s="7" t="s">
        <v>29</v>
      </c>
      <c r="G114" s="7">
        <v>416</v>
      </c>
      <c r="H114" s="12">
        <v>42046</v>
      </c>
      <c r="I114" s="7">
        <v>4</v>
      </c>
      <c r="J114" s="7" t="s">
        <v>34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5">
        <f t="shared" si="1"/>
        <v>0</v>
      </c>
      <c r="X114" s="7">
        <f>K114*K$3+L114*L$3+M114*M$3+N114*N$3+O114*O$3+P114*P$3+Q114*Q$3+R114*R$3+S114*S$3+T114*T$3+U114*U$3+V114*V$3</f>
        <v>0</v>
      </c>
      <c r="Y114" s="34"/>
    </row>
    <row r="115" spans="1:25" ht="16.5" customHeight="1" x14ac:dyDescent="0.25">
      <c r="A115" s="19">
        <v>71</v>
      </c>
      <c r="B115" s="6" t="s">
        <v>13</v>
      </c>
      <c r="C115" s="7">
        <v>2</v>
      </c>
      <c r="D115" s="7" t="s">
        <v>226</v>
      </c>
      <c r="E115" s="7" t="s">
        <v>227</v>
      </c>
      <c r="F115" s="7" t="s">
        <v>29</v>
      </c>
      <c r="G115" s="7">
        <v>417</v>
      </c>
      <c r="H115" s="12">
        <v>41941</v>
      </c>
      <c r="I115" s="7">
        <v>4</v>
      </c>
      <c r="J115" s="7" t="s">
        <v>34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5">
        <f t="shared" si="1"/>
        <v>0</v>
      </c>
      <c r="X115" s="7">
        <f>K115*K$3+L115*L$3+M115*M$3+N115*N$3+O115*O$3+P115*P$3+Q115*Q$3+R115*R$3+S115*S$3+T115*T$3+U115*U$3+V115*V$3</f>
        <v>0</v>
      </c>
      <c r="Y115" s="34"/>
    </row>
    <row r="116" spans="1:25" ht="16.5" customHeight="1" x14ac:dyDescent="0.25">
      <c r="A116" s="19">
        <v>87</v>
      </c>
      <c r="B116" s="13" t="s">
        <v>11</v>
      </c>
      <c r="C116" s="7">
        <v>4</v>
      </c>
      <c r="D116" s="7" t="s">
        <v>228</v>
      </c>
      <c r="E116" s="7" t="s">
        <v>193</v>
      </c>
      <c r="F116" s="7" t="s">
        <v>40</v>
      </c>
      <c r="G116" s="7">
        <v>422</v>
      </c>
      <c r="H116" s="12">
        <v>41705</v>
      </c>
      <c r="I116" s="7">
        <v>4</v>
      </c>
      <c r="J116" s="5" t="s">
        <v>34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5">
        <f t="shared" si="1"/>
        <v>0</v>
      </c>
      <c r="X116" s="7">
        <f>K116*K$3+L116*L$3+M116*M$3+N116*N$3+O116*O$3+P116*P$3+Q116*Q$3+R116*R$3+S116*S$3+T116*T$3+U116*U$3+V116*V$3</f>
        <v>0</v>
      </c>
      <c r="Y116" s="34"/>
    </row>
    <row r="117" spans="1:25" ht="16.5" customHeight="1" x14ac:dyDescent="0.25">
      <c r="A117" s="38">
        <v>91</v>
      </c>
      <c r="B117" s="36" t="s">
        <v>106</v>
      </c>
      <c r="C117" s="5" t="s">
        <v>31</v>
      </c>
      <c r="D117" s="5" t="s">
        <v>147</v>
      </c>
      <c r="E117" s="5" t="s">
        <v>229</v>
      </c>
      <c r="F117" s="5" t="s">
        <v>29</v>
      </c>
      <c r="G117" s="7">
        <v>424</v>
      </c>
      <c r="H117" s="5">
        <v>2016</v>
      </c>
      <c r="I117" s="5">
        <v>4</v>
      </c>
      <c r="J117" s="5">
        <v>3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7">
        <v>0</v>
      </c>
      <c r="R117" s="7">
        <v>0</v>
      </c>
      <c r="S117" s="7">
        <v>0</v>
      </c>
      <c r="T117" s="7">
        <v>0</v>
      </c>
      <c r="U117" s="7">
        <v>0</v>
      </c>
      <c r="V117" s="7">
        <v>0</v>
      </c>
      <c r="W117" s="5">
        <f t="shared" si="1"/>
        <v>0</v>
      </c>
      <c r="X117" s="7">
        <f>K117*K$3+L117*L$3+M117*M$3+N117*N$3+O117*O$3+P117*P$3+Q117*Q$3+R117*R$3+S117*S$3+T117*T$3+U117*U$3+V117*V$3</f>
        <v>0</v>
      </c>
      <c r="Y117" s="34"/>
    </row>
    <row r="118" spans="1:25" ht="16.5" customHeight="1" x14ac:dyDescent="0.25">
      <c r="A118" s="38">
        <v>94</v>
      </c>
      <c r="B118" s="36" t="s">
        <v>106</v>
      </c>
      <c r="C118" s="5" t="s">
        <v>31</v>
      </c>
      <c r="D118" s="5" t="s">
        <v>234</v>
      </c>
      <c r="E118" s="5" t="s">
        <v>193</v>
      </c>
      <c r="F118" s="5" t="s">
        <v>40</v>
      </c>
      <c r="G118" s="7">
        <v>429</v>
      </c>
      <c r="H118" s="5">
        <v>2014</v>
      </c>
      <c r="I118" s="5">
        <v>5</v>
      </c>
      <c r="J118" s="5">
        <v>2</v>
      </c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5">
        <f t="shared" si="1"/>
        <v>0</v>
      </c>
      <c r="X118" s="7">
        <f>K118*K$3+L118*L$3+M118*M$3+N118*N$3+O118*O$3+P118*P$3+Q118*Q$3+R118*R$3+S118*S$3+T118*T$3+U118*U$3+V118*V$3</f>
        <v>0</v>
      </c>
      <c r="Y118" s="10"/>
    </row>
    <row r="119" spans="1:25" ht="16.5" customHeight="1" x14ac:dyDescent="0.25">
      <c r="A119" s="21">
        <v>15</v>
      </c>
      <c r="B119" s="17" t="s">
        <v>10</v>
      </c>
      <c r="C119" s="14">
        <v>5</v>
      </c>
      <c r="D119" s="14" t="s">
        <v>235</v>
      </c>
      <c r="E119" s="14" t="s">
        <v>236</v>
      </c>
      <c r="F119" s="14" t="s">
        <v>29</v>
      </c>
      <c r="G119" s="14">
        <v>404</v>
      </c>
      <c r="H119" s="18">
        <v>42043</v>
      </c>
      <c r="I119" s="14">
        <v>4</v>
      </c>
      <c r="J119" s="14" t="s">
        <v>34</v>
      </c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6"/>
      <c r="X119" s="14">
        <f>K119*K$3+L119*L$3+M119*M$3+N119*N$3+O119*O$3+P119*P$3+Q119*Q$3+R119*R$3+S119*S$3+T119*T$3+U119*U$3+V119*V$3</f>
        <v>0</v>
      </c>
      <c r="Y119" s="10"/>
    </row>
    <row r="120" spans="1:25" ht="16.5" customHeight="1" x14ac:dyDescent="0.25">
      <c r="A120" s="21">
        <v>24</v>
      </c>
      <c r="B120" s="17" t="s">
        <v>12</v>
      </c>
      <c r="C120" s="14">
        <v>3</v>
      </c>
      <c r="D120" s="14" t="s">
        <v>237</v>
      </c>
      <c r="E120" s="14" t="s">
        <v>174</v>
      </c>
      <c r="F120" s="14" t="s">
        <v>29</v>
      </c>
      <c r="G120" s="14">
        <v>405</v>
      </c>
      <c r="H120" s="18" t="s">
        <v>238</v>
      </c>
      <c r="I120" s="14">
        <v>4</v>
      </c>
      <c r="J120" s="14">
        <v>3</v>
      </c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6"/>
      <c r="X120" s="14">
        <f>K120*K$3+L120*L$3+M120*M$3+N120*N$3+O120*O$3+P120*P$3+Q120*Q$3+R120*R$3+S120*S$3+T120*T$3+U120*U$3+V120*V$3</f>
        <v>0</v>
      </c>
      <c r="Y120" s="10"/>
    </row>
    <row r="121" spans="1:25" ht="16.5" customHeight="1" x14ac:dyDescent="0.25">
      <c r="A121" s="21">
        <v>37</v>
      </c>
      <c r="B121" s="17" t="s">
        <v>8</v>
      </c>
      <c r="C121" s="14">
        <v>5</v>
      </c>
      <c r="D121" s="14" t="s">
        <v>239</v>
      </c>
      <c r="E121" s="14" t="s">
        <v>104</v>
      </c>
      <c r="F121" s="14" t="s">
        <v>29</v>
      </c>
      <c r="G121" s="14">
        <v>409</v>
      </c>
      <c r="H121" s="18">
        <v>41764</v>
      </c>
      <c r="I121" s="14">
        <v>4</v>
      </c>
      <c r="J121" s="14">
        <v>3</v>
      </c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6"/>
      <c r="X121" s="14">
        <f>K121*K$3+L121*L$3+M121*M$3+N121*N$3+O121*O$3+P121*P$3+Q121*Q$3+R121*R$3+S121*S$3+T121*T$3+U121*U$3+V121*V$3</f>
        <v>0</v>
      </c>
      <c r="Y121" s="10"/>
    </row>
    <row r="122" spans="1:25" ht="16.5" customHeight="1" x14ac:dyDescent="0.25">
      <c r="A122" s="21">
        <v>73</v>
      </c>
      <c r="B122" s="17" t="s">
        <v>13</v>
      </c>
      <c r="C122" s="14">
        <v>4</v>
      </c>
      <c r="D122" s="14" t="s">
        <v>240</v>
      </c>
      <c r="E122" s="14" t="s">
        <v>49</v>
      </c>
      <c r="F122" s="14" t="s">
        <v>40</v>
      </c>
      <c r="G122" s="14">
        <v>418</v>
      </c>
      <c r="H122" s="18">
        <v>41654</v>
      </c>
      <c r="I122" s="14">
        <v>4</v>
      </c>
      <c r="J122" s="14" t="s">
        <v>34</v>
      </c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6"/>
      <c r="X122" s="14">
        <f>K122*K$3+L122*L$3+M122*M$3+N122*N$3+O122*O$3+P122*P$3+Q122*Q$3+R122*R$3+S122*S$3+T122*T$3+U122*U$3+V122*V$3</f>
        <v>0</v>
      </c>
      <c r="Y122" s="10"/>
    </row>
    <row r="123" spans="1:25" ht="16.5" customHeight="1" thickBot="1" x14ac:dyDescent="0.3">
      <c r="A123" s="23">
        <v>78</v>
      </c>
      <c r="B123" s="24" t="s">
        <v>181</v>
      </c>
      <c r="C123" s="25" t="s">
        <v>31</v>
      </c>
      <c r="D123" s="25" t="s">
        <v>241</v>
      </c>
      <c r="E123" s="25" t="s">
        <v>242</v>
      </c>
      <c r="F123" s="25" t="s">
        <v>40</v>
      </c>
      <c r="G123" s="25">
        <v>421</v>
      </c>
      <c r="H123" s="26">
        <v>41794</v>
      </c>
      <c r="I123" s="25">
        <v>4</v>
      </c>
      <c r="J123" s="25" t="s">
        <v>34</v>
      </c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7"/>
      <c r="X123" s="25">
        <f>K123*K$3+L123*L$3+M123*M$3+N123*N$3+O123*O$3+P123*P$3+Q123*Q$3+R123*R$3+S123*S$3+T123*T$3+U123*U$3+V123*V$3</f>
        <v>0</v>
      </c>
      <c r="Y123" s="11"/>
    </row>
    <row r="124" spans="1:25" ht="16.5" customHeight="1" x14ac:dyDescent="0.25"/>
    <row r="125" spans="1:25" ht="16.5" customHeight="1" x14ac:dyDescent="0.25"/>
    <row r="143" ht="12" customHeight="1" x14ac:dyDescent="0.25"/>
    <row r="144" ht="12" customHeight="1" x14ac:dyDescent="0.25"/>
    <row r="145" spans="5:5" ht="12" customHeight="1" x14ac:dyDescent="0.25"/>
    <row r="146" spans="5:5" ht="12" customHeight="1" x14ac:dyDescent="0.25"/>
    <row r="147" spans="5:5" ht="12" customHeight="1" x14ac:dyDescent="0.25">
      <c r="E147" s="1" t="s">
        <v>243</v>
      </c>
    </row>
    <row r="148" spans="5:5" ht="12" customHeight="1" x14ac:dyDescent="0.25"/>
    <row r="149" spans="5:5" ht="12" customHeight="1" x14ac:dyDescent="0.25"/>
    <row r="150" spans="5:5" ht="12" customHeight="1" x14ac:dyDescent="0.25"/>
    <row r="151" spans="5:5" ht="12" customHeight="1" x14ac:dyDescent="0.25"/>
    <row r="152" spans="5:5" ht="12" customHeight="1" x14ac:dyDescent="0.25"/>
    <row r="153" spans="5:5" ht="12" customHeight="1" x14ac:dyDescent="0.25"/>
    <row r="154" spans="5:5" ht="12" customHeight="1" x14ac:dyDescent="0.25"/>
    <row r="155" spans="5:5" ht="12" customHeight="1" x14ac:dyDescent="0.25"/>
    <row r="156" spans="5:5" ht="12" customHeight="1" x14ac:dyDescent="0.25"/>
    <row r="157" spans="5:5" ht="12" customHeight="1" x14ac:dyDescent="0.25"/>
    <row r="158" spans="5:5" ht="12" customHeight="1" x14ac:dyDescent="0.25"/>
    <row r="159" spans="5:5" ht="12" customHeight="1" x14ac:dyDescent="0.25"/>
    <row r="160" spans="5:5" ht="12" customHeight="1" x14ac:dyDescent="0.25"/>
    <row r="161" ht="12" customHeight="1" x14ac:dyDescent="0.25"/>
    <row r="162" ht="12" customHeight="1" x14ac:dyDescent="0.25"/>
    <row r="163" ht="12" customHeight="1" x14ac:dyDescent="0.25"/>
    <row r="164" ht="12" customHeight="1" x14ac:dyDescent="0.25"/>
    <row r="165" ht="12" customHeight="1" x14ac:dyDescent="0.25"/>
    <row r="166" ht="12" customHeight="1" x14ac:dyDescent="0.25"/>
    <row r="167" ht="12" customHeight="1" x14ac:dyDescent="0.25"/>
    <row r="168" ht="12" customHeight="1" x14ac:dyDescent="0.25"/>
    <row r="169" ht="12" customHeight="1" x14ac:dyDescent="0.25"/>
    <row r="170" ht="12" customHeight="1" x14ac:dyDescent="0.25"/>
    <row r="171" ht="12" customHeight="1" x14ac:dyDescent="0.25"/>
    <row r="172" ht="12" customHeight="1" x14ac:dyDescent="0.25"/>
    <row r="173" ht="12" customHeight="1" x14ac:dyDescent="0.25"/>
  </sheetData>
  <sortState xmlns:xlrd2="http://schemas.microsoft.com/office/spreadsheetml/2017/richdata2" ref="A94:Y123">
    <sortCondition descending="1" ref="W94:W123"/>
    <sortCondition descending="1" ref="X94:X123"/>
  </sortState>
  <mergeCells count="4">
    <mergeCell ref="A1:Y1"/>
    <mergeCell ref="C25:E25"/>
    <mergeCell ref="C60:E60"/>
    <mergeCell ref="C2:E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pe clase final (3)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Anton-PC</dc:creator>
  <cp:lastModifiedBy>Пользователь</cp:lastModifiedBy>
  <dcterms:created xsi:type="dcterms:W3CDTF">2025-04-03T07:42:46Z</dcterms:created>
  <dcterms:modified xsi:type="dcterms:W3CDTF">2025-04-09T11:15:59Z</dcterms:modified>
</cp:coreProperties>
</file>